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EstaPastaDeTrabalho"/>
  <mc:AlternateContent xmlns:mc="http://schemas.openxmlformats.org/markup-compatibility/2006">
    <mc:Choice Requires="x15">
      <x15ac:absPath xmlns:x15ac="http://schemas.microsoft.com/office/spreadsheetml/2010/11/ac" url="C:\Users\pessoal-02\Desktop\"/>
    </mc:Choice>
  </mc:AlternateContent>
  <bookViews>
    <workbookView xWindow="0" yWindow="0" windowWidth="24000" windowHeight="9630"/>
  </bookViews>
  <sheets>
    <sheet name="Calculo" sheetId="4" r:id="rId1"/>
    <sheet name="Dados" sheetId="12" r:id="rId2"/>
  </sheets>
  <definedNames>
    <definedName name="hora_final">Calculo!$K$1</definedName>
    <definedName name="hora_inicial">Calculo!$J$1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" i="4"/>
  <c r="D3" i="4" l="1"/>
  <c r="E3" i="4"/>
  <c r="F3" i="4"/>
  <c r="G3" i="4"/>
  <c r="H3" i="4"/>
  <c r="I3" i="4"/>
  <c r="J3" i="4"/>
  <c r="C4" i="4"/>
  <c r="D4" i="4"/>
  <c r="E4" i="4"/>
  <c r="F4" i="4"/>
  <c r="G4" i="4"/>
  <c r="H4" i="4"/>
  <c r="I4" i="4"/>
  <c r="J4" i="4"/>
  <c r="C5" i="4"/>
  <c r="D5" i="4"/>
  <c r="E5" i="4"/>
  <c r="F5" i="4"/>
  <c r="G5" i="4"/>
  <c r="H5" i="4"/>
  <c r="I5" i="4"/>
  <c r="J5" i="4"/>
  <c r="C6" i="4"/>
  <c r="D6" i="4"/>
  <c r="E6" i="4"/>
  <c r="F6" i="4"/>
  <c r="G6" i="4"/>
  <c r="H6" i="4"/>
  <c r="I6" i="4"/>
  <c r="J6" i="4"/>
  <c r="C7" i="4"/>
  <c r="D7" i="4"/>
  <c r="E7" i="4"/>
  <c r="F7" i="4"/>
  <c r="G7" i="4"/>
  <c r="H7" i="4"/>
  <c r="I7" i="4"/>
  <c r="J7" i="4"/>
  <c r="C8" i="4"/>
  <c r="D8" i="4"/>
  <c r="E8" i="4"/>
  <c r="F8" i="4"/>
  <c r="G8" i="4"/>
  <c r="H8" i="4"/>
  <c r="I8" i="4"/>
  <c r="J8" i="4"/>
  <c r="C9" i="4"/>
  <c r="D9" i="4"/>
  <c r="E9" i="4"/>
  <c r="F9" i="4"/>
  <c r="G9" i="4"/>
  <c r="H9" i="4"/>
  <c r="I9" i="4"/>
  <c r="J9" i="4"/>
  <c r="C10" i="4"/>
  <c r="D10" i="4"/>
  <c r="E10" i="4"/>
  <c r="F10" i="4"/>
  <c r="G10" i="4"/>
  <c r="H10" i="4"/>
  <c r="I10" i="4"/>
  <c r="J10" i="4"/>
  <c r="C11" i="4"/>
  <c r="D11" i="4"/>
  <c r="E11" i="4"/>
  <c r="F11" i="4"/>
  <c r="G11" i="4"/>
  <c r="H11" i="4"/>
  <c r="I11" i="4"/>
  <c r="J11" i="4"/>
  <c r="C12" i="4"/>
  <c r="D12" i="4"/>
  <c r="E12" i="4"/>
  <c r="F12" i="4"/>
  <c r="G12" i="4"/>
  <c r="H12" i="4"/>
  <c r="I12" i="4"/>
  <c r="J12" i="4"/>
  <c r="C13" i="4"/>
  <c r="D13" i="4"/>
  <c r="E13" i="4"/>
  <c r="F13" i="4"/>
  <c r="G13" i="4"/>
  <c r="H13" i="4"/>
  <c r="I13" i="4"/>
  <c r="J13" i="4"/>
  <c r="C14" i="4"/>
  <c r="D14" i="4"/>
  <c r="E14" i="4"/>
  <c r="F14" i="4"/>
  <c r="G14" i="4"/>
  <c r="H14" i="4"/>
  <c r="I14" i="4"/>
  <c r="J14" i="4"/>
  <c r="C15" i="4"/>
  <c r="D15" i="4"/>
  <c r="E15" i="4"/>
  <c r="F15" i="4"/>
  <c r="G15" i="4"/>
  <c r="H15" i="4"/>
  <c r="I15" i="4"/>
  <c r="J15" i="4"/>
  <c r="C16" i="4"/>
  <c r="F16" i="4"/>
  <c r="G16" i="4"/>
  <c r="H16" i="4"/>
  <c r="I16" i="4"/>
  <c r="J16" i="4"/>
  <c r="C17" i="4"/>
  <c r="D17" i="4"/>
  <c r="E17" i="4"/>
  <c r="F17" i="4"/>
  <c r="G17" i="4"/>
  <c r="H17" i="4"/>
  <c r="I17" i="4"/>
  <c r="J17" i="4"/>
  <c r="C18" i="4"/>
  <c r="D18" i="4"/>
  <c r="E18" i="4"/>
  <c r="F18" i="4"/>
  <c r="G18" i="4"/>
  <c r="H18" i="4"/>
  <c r="I18" i="4"/>
  <c r="J18" i="4"/>
  <c r="C19" i="4"/>
  <c r="D19" i="4"/>
  <c r="E19" i="4"/>
  <c r="F19" i="4"/>
  <c r="G19" i="4"/>
  <c r="H19" i="4"/>
  <c r="I19" i="4"/>
  <c r="J19" i="4"/>
  <c r="C20" i="4"/>
  <c r="D20" i="4"/>
  <c r="E20" i="4"/>
  <c r="F20" i="4"/>
  <c r="G20" i="4"/>
  <c r="H20" i="4"/>
  <c r="I20" i="4"/>
  <c r="J20" i="4"/>
  <c r="C21" i="4"/>
  <c r="D21" i="4"/>
  <c r="E21" i="4"/>
  <c r="F21" i="4"/>
  <c r="G21" i="4"/>
  <c r="H21" i="4"/>
  <c r="I21" i="4"/>
  <c r="J21" i="4"/>
  <c r="C3" i="4"/>
  <c r="S3" i="12"/>
  <c r="T3" i="12"/>
  <c r="U3" i="12"/>
  <c r="V3" i="12"/>
  <c r="W3" i="12"/>
  <c r="X3" i="12"/>
  <c r="Y3" i="12"/>
  <c r="Z3" i="12"/>
  <c r="S4" i="12"/>
  <c r="T4" i="12"/>
  <c r="U4" i="12"/>
  <c r="V4" i="12"/>
  <c r="W4" i="12"/>
  <c r="X4" i="12"/>
  <c r="Y4" i="12"/>
  <c r="Z4" i="12"/>
  <c r="S5" i="12"/>
  <c r="T5" i="12"/>
  <c r="U5" i="12"/>
  <c r="V5" i="12"/>
  <c r="W5" i="12"/>
  <c r="X5" i="12"/>
  <c r="Y5" i="12"/>
  <c r="Z5" i="12"/>
  <c r="S6" i="12"/>
  <c r="T6" i="12"/>
  <c r="U6" i="12"/>
  <c r="V6" i="12"/>
  <c r="W6" i="12"/>
  <c r="X6" i="12"/>
  <c r="Y6" i="12"/>
  <c r="Z6" i="12"/>
  <c r="S7" i="12"/>
  <c r="T7" i="12"/>
  <c r="U7" i="12"/>
  <c r="V7" i="12"/>
  <c r="W7" i="12"/>
  <c r="X7" i="12"/>
  <c r="Y7" i="12"/>
  <c r="Z7" i="12"/>
  <c r="S8" i="12"/>
  <c r="T8" i="12"/>
  <c r="U8" i="12"/>
  <c r="V8" i="12"/>
  <c r="W8" i="12"/>
  <c r="X8" i="12"/>
  <c r="Y8" i="12"/>
  <c r="Z8" i="12"/>
  <c r="S9" i="12"/>
  <c r="T9" i="12"/>
  <c r="U9" i="12"/>
  <c r="V9" i="12"/>
  <c r="W9" i="12"/>
  <c r="X9" i="12"/>
  <c r="Y9" i="12"/>
  <c r="Z9" i="12"/>
  <c r="S10" i="12"/>
  <c r="T10" i="12"/>
  <c r="U10" i="12"/>
  <c r="V10" i="12"/>
  <c r="W10" i="12"/>
  <c r="X10" i="12"/>
  <c r="Y10" i="12"/>
  <c r="Z10" i="12"/>
  <c r="S11" i="12"/>
  <c r="T11" i="12"/>
  <c r="U11" i="12"/>
  <c r="V11" i="12"/>
  <c r="W11" i="12"/>
  <c r="X11" i="12"/>
  <c r="Y11" i="12"/>
  <c r="Z11" i="12"/>
  <c r="S12" i="12"/>
  <c r="T12" i="12"/>
  <c r="U12" i="12"/>
  <c r="V12" i="12"/>
  <c r="W12" i="12"/>
  <c r="X12" i="12"/>
  <c r="Y12" i="12"/>
  <c r="Z12" i="12"/>
  <c r="S13" i="12"/>
  <c r="T13" i="12"/>
  <c r="U13" i="12"/>
  <c r="V13" i="12"/>
  <c r="W13" i="12"/>
  <c r="X13" i="12"/>
  <c r="Y13" i="12"/>
  <c r="Z13" i="12"/>
  <c r="S14" i="12"/>
  <c r="T14" i="12"/>
  <c r="U14" i="12"/>
  <c r="V14" i="12"/>
  <c r="W14" i="12"/>
  <c r="X14" i="12"/>
  <c r="Y14" i="12"/>
  <c r="Z14" i="12"/>
  <c r="S15" i="12"/>
  <c r="T15" i="12"/>
  <c r="U15" i="12"/>
  <c r="V15" i="12"/>
  <c r="W15" i="12"/>
  <c r="X15" i="12"/>
  <c r="Y15" i="12"/>
  <c r="Z15" i="12"/>
  <c r="S16" i="12"/>
  <c r="T16" i="12"/>
  <c r="U16" i="12"/>
  <c r="V16" i="12"/>
  <c r="W16" i="12"/>
  <c r="X16" i="12"/>
  <c r="Y16" i="12"/>
  <c r="Z16" i="12"/>
  <c r="S17" i="12"/>
  <c r="T17" i="12"/>
  <c r="U17" i="12"/>
  <c r="V17" i="12"/>
  <c r="W17" i="12"/>
  <c r="X17" i="12"/>
  <c r="Y17" i="12"/>
  <c r="Z17" i="12"/>
  <c r="S18" i="12"/>
  <c r="T18" i="12"/>
  <c r="U18" i="12"/>
  <c r="V18" i="12"/>
  <c r="W18" i="12"/>
  <c r="X18" i="12"/>
  <c r="Y18" i="12"/>
  <c r="Z18" i="12"/>
  <c r="S19" i="12"/>
  <c r="T19" i="12"/>
  <c r="U19" i="12"/>
  <c r="V19" i="12"/>
  <c r="W19" i="12"/>
  <c r="X19" i="12"/>
  <c r="Y19" i="12"/>
  <c r="Z19" i="12"/>
  <c r="S20" i="12"/>
  <c r="T20" i="12"/>
  <c r="U20" i="12"/>
  <c r="V20" i="12"/>
  <c r="W20" i="12"/>
  <c r="X20" i="12"/>
  <c r="Y20" i="12"/>
  <c r="Z20" i="12"/>
  <c r="T2" i="12"/>
  <c r="U2" i="12"/>
  <c r="V2" i="12"/>
  <c r="W2" i="12"/>
  <c r="X2" i="12"/>
  <c r="Y2" i="12"/>
  <c r="Z2" i="12"/>
  <c r="S2" i="12"/>
  <c r="K4" i="12" l="1"/>
  <c r="L4" i="12"/>
  <c r="M4" i="12"/>
  <c r="N4" i="12"/>
  <c r="O4" i="12"/>
  <c r="P4" i="12"/>
  <c r="Q4" i="12"/>
  <c r="K5" i="12"/>
  <c r="L5" i="12"/>
  <c r="M5" i="12"/>
  <c r="N5" i="12"/>
  <c r="O5" i="12"/>
  <c r="P5" i="12"/>
  <c r="Q5" i="12"/>
  <c r="K6" i="12"/>
  <c r="L6" i="12"/>
  <c r="M6" i="12"/>
  <c r="N6" i="12"/>
  <c r="O6" i="12"/>
  <c r="P6" i="12"/>
  <c r="Q6" i="12"/>
  <c r="K7" i="12"/>
  <c r="L7" i="12"/>
  <c r="M7" i="12"/>
  <c r="N7" i="12"/>
  <c r="O7" i="12"/>
  <c r="P7" i="12"/>
  <c r="Q7" i="12"/>
  <c r="K8" i="12"/>
  <c r="L8" i="12"/>
  <c r="M8" i="12"/>
  <c r="N8" i="12"/>
  <c r="O8" i="12"/>
  <c r="P8" i="12"/>
  <c r="Q8" i="12"/>
  <c r="K9" i="12"/>
  <c r="L9" i="12"/>
  <c r="M9" i="12"/>
  <c r="N9" i="12"/>
  <c r="O9" i="12"/>
  <c r="P9" i="12"/>
  <c r="Q9" i="12"/>
  <c r="K10" i="12"/>
  <c r="L10" i="12"/>
  <c r="M10" i="12"/>
  <c r="N10" i="12"/>
  <c r="O10" i="12"/>
  <c r="P10" i="12"/>
  <c r="Q10" i="12"/>
  <c r="K11" i="12"/>
  <c r="L11" i="12"/>
  <c r="M11" i="12"/>
  <c r="N11" i="12"/>
  <c r="O11" i="12"/>
  <c r="P11" i="12"/>
  <c r="Q11" i="12"/>
  <c r="K12" i="12"/>
  <c r="L12" i="12"/>
  <c r="M12" i="12"/>
  <c r="N12" i="12"/>
  <c r="O12" i="12"/>
  <c r="P12" i="12"/>
  <c r="Q12" i="12"/>
  <c r="K13" i="12"/>
  <c r="L13" i="12"/>
  <c r="M13" i="12"/>
  <c r="N13" i="12"/>
  <c r="O13" i="12"/>
  <c r="P13" i="12"/>
  <c r="Q13" i="12"/>
  <c r="K14" i="12"/>
  <c r="L14" i="12"/>
  <c r="M14" i="12"/>
  <c r="N14" i="12"/>
  <c r="O14" i="12"/>
  <c r="P14" i="12"/>
  <c r="Q14" i="12"/>
  <c r="K15" i="12"/>
  <c r="L15" i="12"/>
  <c r="M15" i="12"/>
  <c r="N15" i="12"/>
  <c r="O15" i="12"/>
  <c r="P15" i="12"/>
  <c r="Q15" i="12"/>
  <c r="K16" i="12"/>
  <c r="L16" i="12"/>
  <c r="M16" i="12"/>
  <c r="N16" i="12"/>
  <c r="O16" i="12"/>
  <c r="P16" i="12"/>
  <c r="Q16" i="12"/>
  <c r="K17" i="12"/>
  <c r="L17" i="12"/>
  <c r="M17" i="12"/>
  <c r="N17" i="12"/>
  <c r="O17" i="12"/>
  <c r="P17" i="12"/>
  <c r="Q17" i="12"/>
  <c r="K18" i="12"/>
  <c r="L18" i="12"/>
  <c r="M18" i="12"/>
  <c r="N18" i="12"/>
  <c r="O18" i="12"/>
  <c r="P18" i="12"/>
  <c r="Q18" i="12"/>
  <c r="K19" i="12"/>
  <c r="L19" i="12"/>
  <c r="M19" i="12"/>
  <c r="N19" i="12"/>
  <c r="O19" i="12"/>
  <c r="P19" i="12"/>
  <c r="Q19" i="12"/>
  <c r="K20" i="12"/>
  <c r="L20" i="12"/>
  <c r="M20" i="12"/>
  <c r="N20" i="12"/>
  <c r="O20" i="12"/>
  <c r="P20" i="12"/>
  <c r="Q20" i="12"/>
  <c r="L3" i="12"/>
  <c r="M3" i="12"/>
  <c r="N3" i="12"/>
  <c r="O3" i="12"/>
  <c r="P3" i="12"/>
  <c r="Q3" i="12"/>
  <c r="R2" i="12"/>
  <c r="K2" i="12"/>
  <c r="L2" i="12"/>
  <c r="M2" i="12"/>
  <c r="N2" i="12"/>
  <c r="O2" i="12"/>
  <c r="P2" i="12"/>
  <c r="Q2" i="12"/>
  <c r="R22" i="12" l="1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K3" i="12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</calcChain>
</file>

<file path=xl/sharedStrings.xml><?xml version="1.0" encoding="utf-8"?>
<sst xmlns="http://schemas.openxmlformats.org/spreadsheetml/2006/main" count="69" uniqueCount="58">
  <si>
    <t>Entrada</t>
  </si>
  <si>
    <t>Saída</t>
  </si>
  <si>
    <t>Intrajor</t>
  </si>
  <si>
    <t>Coluna1</t>
  </si>
  <si>
    <t>Coluna6</t>
  </si>
  <si>
    <t>Jornada</t>
  </si>
  <si>
    <t>Ad Notur</t>
  </si>
  <si>
    <t>Carga Hora</t>
  </si>
  <si>
    <t>Total jorn</t>
  </si>
  <si>
    <t>Dia</t>
  </si>
  <si>
    <t>21/12/2023 qui</t>
  </si>
  <si>
    <t>Coluna2</t>
  </si>
  <si>
    <t>05:40-12:00 13:00-16:12</t>
  </si>
  <si>
    <t>05:41-12:00 13:00-17:26</t>
  </si>
  <si>
    <t>05:44-11:12 12:15-13:34</t>
  </si>
  <si>
    <t>06:24-12:00 13:00-13:53</t>
  </si>
  <si>
    <t>05:48-12:02 13:02-15:03</t>
  </si>
  <si>
    <t>05:44-12:00 13:00-16:22</t>
  </si>
  <si>
    <t>05:41-12:00 13:00-16:51</t>
  </si>
  <si>
    <t>05:44-12:00 13:00-18:46</t>
  </si>
  <si>
    <t>06:16-12:00 12:59-16:54</t>
  </si>
  <si>
    <t>05:42-05:43 11:00-12:00 17:57</t>
  </si>
  <si>
    <t>05:39-12:01 13:02-14:23</t>
  </si>
  <si>
    <t>06:53-12:02 13:03-18:43</t>
  </si>
  <si>
    <t>05:44-11:01 12:14-15:13</t>
  </si>
  <si>
    <t>05:44-12:00 13:00-18:00</t>
  </si>
  <si>
    <t>01/12/2023 sex</t>
  </si>
  <si>
    <t>02/12/2023 sáb</t>
  </si>
  <si>
    <t>03/12/2023 dom</t>
  </si>
  <si>
    <t>04/12/2023 seg</t>
  </si>
  <si>
    <t>05/12/2023 ter</t>
  </si>
  <si>
    <t>06/12/2023 qua</t>
  </si>
  <si>
    <t>07/12/2023 qui</t>
  </si>
  <si>
    <t>08/12/2023 sex</t>
  </si>
  <si>
    <t>09/12/2023 sáb</t>
  </si>
  <si>
    <t>10/12/2023 dom</t>
  </si>
  <si>
    <t>11/12/2023 seg</t>
  </si>
  <si>
    <t>12/12/2023 ter</t>
  </si>
  <si>
    <t>13/12/2023 qua</t>
  </si>
  <si>
    <t>14/12/2023 qui</t>
  </si>
  <si>
    <t>15/12/2023 sex</t>
  </si>
  <si>
    <t>16/12/2023 sáb</t>
  </si>
  <si>
    <t>17/12/2023 dom</t>
  </si>
  <si>
    <t>18/12/2023 seg</t>
  </si>
  <si>
    <t>19/12/2023 ter</t>
  </si>
  <si>
    <t>20/12/2023 qua</t>
  </si>
  <si>
    <t>Data</t>
  </si>
  <si>
    <t>Horario</t>
  </si>
  <si>
    <t>Inclusão</t>
  </si>
  <si>
    <t>Inicio</t>
  </si>
  <si>
    <t>Fim</t>
  </si>
  <si>
    <t>Coluna3</t>
  </si>
  <si>
    <t>Coluna4</t>
  </si>
  <si>
    <t>Coluna5</t>
  </si>
  <si>
    <t>Coluna7</t>
  </si>
  <si>
    <t>Coluna8</t>
  </si>
  <si>
    <t>Coluna9</t>
  </si>
  <si>
    <t>Coluna10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</si>
</sst>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* #,##0.00_-;\-&quot;R$&quot;* #,##0.00_-;_-&quot;R$&quot;* &quot;-&quot;??_-;_-@_-"/>
    <numFmt numFmtId="164" formatCode="[h]:mm"/>
    <numFmt numFmtId="165" formatCode="h:mm;@"/>
    <numFmt numFmtId="166" formatCode="[$-F400]h:mm:ss\ AM/PM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Helvetica"/>
      <family val="2"/>
    </font>
    <font>
      <sz val="11"/>
      <color rgb="FF1D2228"/>
      <name val="Helvetica"/>
      <family val="2"/>
    </font>
    <font>
      <sz val="11"/>
      <color rgb="FF1E1E1E"/>
      <name val="Segoe UI"/>
      <family val="2"/>
    </font>
    <font>
      <i/>
      <sz val="11"/>
      <color rgb="FF0000FF"/>
      <name val="Helvetic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20" fontId="0" fillId="0" borderId="0" xfId="0" applyNumberFormat="1" applyAlignment="1">
      <alignment horizontal="left" vertical="top"/>
    </xf>
    <xf numFmtId="46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165" fontId="0" fillId="0" borderId="1" xfId="0" applyNumberFormat="1" applyBorder="1" applyAlignment="1">
      <alignment horizontal="left" vertical="top"/>
    </xf>
    <xf numFmtId="20" fontId="0" fillId="0" borderId="1" xfId="0" applyNumberFormat="1" applyBorder="1" applyAlignment="1">
      <alignment horizontal="left"/>
    </xf>
    <xf numFmtId="14" fontId="20" fillId="0" borderId="1" xfId="0" applyNumberFormat="1" applyFont="1" applyBorder="1" applyAlignment="1">
      <alignment horizontal="left" vertical="top" wrapText="1"/>
    </xf>
    <xf numFmtId="20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shrinkToFit="1"/>
    </xf>
    <xf numFmtId="0" fontId="21" fillId="0" borderId="1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/>
    <xf numFmtId="2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 vertical="center" wrapText="1"/>
    </xf>
    <xf numFmtId="20" fontId="2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0" fontId="0" fillId="0" borderId="1" xfId="0" applyBorder="1"/>
    <xf numFmtId="166" fontId="23" fillId="0" borderId="1" xfId="0" applyNumberFormat="1" applyFont="1" applyBorder="1"/>
    <xf numFmtId="0" fontId="3" fillId="0" borderId="0" xfId="0" applyFont="1" applyBorder="1" applyAlignment="1">
      <alignment wrapText="1"/>
    </xf>
    <xf numFmtId="20" fontId="3" fillId="0" borderId="0" xfId="0" applyNumberFormat="1" applyFont="1" applyBorder="1" applyAlignment="1">
      <alignment wrapText="1"/>
    </xf>
    <xf numFmtId="166" fontId="23" fillId="0" borderId="0" xfId="0" applyNumberFormat="1" applyFont="1"/>
    <xf numFmtId="0" fontId="16" fillId="33" borderId="1" xfId="0" applyFont="1" applyFill="1" applyBorder="1" applyAlignment="1">
      <alignment horizontal="center"/>
    </xf>
    <xf numFmtId="0" fontId="16" fillId="34" borderId="1" xfId="0" applyFont="1" applyFill="1" applyBorder="1" applyAlignment="1">
      <alignment horizontal="center"/>
    </xf>
    <xf numFmtId="166" fontId="0" fillId="0" borderId="0" xfId="0" applyNumberFormat="1"/>
    <xf numFmtId="164" fontId="0" fillId="0" borderId="1" xfId="0" applyNumberFormat="1" applyBorder="1" applyAlignment="1">
      <alignment horizontal="center" vertical="center" wrapText="1"/>
    </xf>
  </cellXfs>
  <cellStyles count="49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Moeda 2" xfId="1"/>
    <cellStyle name="Moeda 2 2" xfId="43"/>
    <cellStyle name="Moeda 2 2 2" xfId="47"/>
    <cellStyle name="Moeda 2 3" xfId="45"/>
    <cellStyle name="Moeda 3" xfId="44"/>
    <cellStyle name="Moeda 3 2" xfId="48"/>
    <cellStyle name="Moeda 4" xfId="46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13">
    <dxf>
      <numFmt numFmtId="165" formatCode="h:mm;@"/>
      <alignment horizontal="center" textRotation="0" indent="0" justifyLastLine="0" shrinkToFit="0" readingOrder="0"/>
    </dxf>
    <dxf>
      <numFmt numFmtId="25" formatCode="hh:mm"/>
    </dxf>
    <dxf>
      <numFmt numFmtId="164" formatCode="[h]:mm"/>
      <alignment horizontal="center" textRotation="0" wrapText="0" indent="0" justifyLastLine="0" shrinkToFit="0" readingOrder="0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alignment textRotation="0" wrapText="0" justifyLastLine="0" shrinkToFit="1" readingOrder="0"/>
    </dxf>
    <dxf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2</xdr:row>
      <xdr:rowOff>0</xdr:rowOff>
    </xdr:from>
    <xdr:ext cx="10439400" cy="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350" y="390525"/>
          <a:ext cx="10439400" cy="0"/>
        </a:xfrm>
        <a:custGeom>
          <a:avLst/>
          <a:gdLst/>
          <a:ahLst/>
          <a:cxnLst/>
          <a:rect l="0" t="0" r="0" b="0"/>
          <a:pathLst>
            <a:path w="10439400">
              <a:moveTo>
                <a:pt x="0" y="0"/>
              </a:moveTo>
              <a:lnTo>
                <a:pt x="10439400" y="0"/>
              </a:lnTo>
              <a:lnTo>
                <a:pt x="0" y="0"/>
              </a:lnTo>
              <a:close/>
            </a:path>
          </a:pathLst>
        </a:custGeom>
        <a:ln w="12700">
          <a:solidFill>
            <a:srgbClr val="000000"/>
          </a:solidFill>
        </a:ln>
      </xdr:spPr>
    </xdr:sp>
    <xdr:clientData/>
  </xdr:oneCellAnchor>
  <xdr:oneCellAnchor>
    <xdr:from>
      <xdr:col>0</xdr:col>
      <xdr:colOff>6350</xdr:colOff>
      <xdr:row>2</xdr:row>
      <xdr:rowOff>0</xdr:rowOff>
    </xdr:from>
    <xdr:ext cx="10439400" cy="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350" y="381000"/>
          <a:ext cx="10439400" cy="0"/>
        </a:xfrm>
        <a:custGeom>
          <a:avLst/>
          <a:gdLst/>
          <a:ahLst/>
          <a:cxnLst/>
          <a:rect l="0" t="0" r="0" b="0"/>
          <a:pathLst>
            <a:path w="10439400">
              <a:moveTo>
                <a:pt x="0" y="0"/>
              </a:moveTo>
              <a:lnTo>
                <a:pt x="10439400" y="0"/>
              </a:lnTo>
              <a:lnTo>
                <a:pt x="0" y="0"/>
              </a:lnTo>
              <a:close/>
            </a:path>
          </a:pathLst>
        </a:custGeom>
        <a:ln w="12700">
          <a:solidFill>
            <a:srgbClr val="000000"/>
          </a:solidFill>
        </a:ln>
      </xdr:spPr>
    </xdr:sp>
    <xdr:clientData/>
  </xdr:oneCellAnchor>
</xdr:wsDr>
</file>

<file path=xl/tables/table1.xml><?xml version="1.0" encoding="utf-8"?>
<table xmlns="http://schemas.openxmlformats.org/spreadsheetml/2006/main" id="1" name="Tabela1" displayName="Tabela1" ref="A2:P33" totalsRowShown="0" headerRowDxfId="12">
  <autoFilter ref="A2:P33"/>
  <tableColumns count="16">
    <tableColumn id="1" name="Coluna1"/>
    <tableColumn id="2" name="Dia" dataDxfId="11">
      <calculatedColumnFormula>TEXT(A3, "ddd")</calculatedColumnFormula>
    </tableColumn>
    <tableColumn id="3" name="Coluna2" dataDxfId="10"/>
    <tableColumn id="4" name="Coluna3" dataDxfId="9"/>
    <tableColumn id="5" name="Coluna4" dataDxfId="8"/>
    <tableColumn id="6" name="Coluna5" dataDxfId="7"/>
    <tableColumn id="7" name="Coluna7" dataDxfId="6"/>
    <tableColumn id="8" name="Coluna8" dataDxfId="5"/>
    <tableColumn id="9" name="Coluna9" dataDxfId="4"/>
    <tableColumn id="10" name="Coluna10" dataDxfId="3">
      <calculatedColumnFormula>Dados!R2</calculatedColumnFormula>
    </tableColumn>
    <tableColumn id="11" name="Jornada" dataDxfId="2">
      <calculatedColumnFormula>Tabela1[[#This Row],[Coluna10]]-Tabela1[[#This Row],[Coluna2]]-(Tabela1[[#This Row],[Coluna4]]-Tabela1[[#This Row],[Coluna3]]+Tabela1[[#This Row],[Coluna7]]-Tabela1[[#This Row],[Coluna5]]+Tabela1[[#This Row],[Coluna9]]-Tabela1[[#This Row],[Coluna8]])</calculatedColumnFormula>
    </tableColumn>
    <tableColumn id="12" name="Intrajor"/>
    <tableColumn id="16" name="Total jorn" dataDxfId="1"/>
    <tableColumn id="13" name="Ad Notur"/>
    <tableColumn id="14" name="Carga Hora"/>
    <tableColumn id="15" name="Coluna6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R34"/>
  <sheetViews>
    <sheetView tabSelected="1" zoomScale="130" zoomScaleNormal="130" workbookViewId="0">
      <selection activeCell="R8" sqref="R8:R15"/>
    </sheetView>
  </sheetViews>
  <sheetFormatPr defaultRowHeight="15" x14ac:dyDescent="0.25"/>
  <cols>
    <col min="1" max="1" width="11.85546875" bestFit="1" customWidth="1"/>
    <col min="2" max="2" width="6.140625" style="13" customWidth="1"/>
    <col min="3" max="3" width="6.42578125" customWidth="1"/>
    <col min="4" max="4" width="6" customWidth="1"/>
    <col min="5" max="5" width="6.140625" customWidth="1"/>
    <col min="6" max="6" width="8.5703125" customWidth="1"/>
    <col min="7" max="7" width="6" customWidth="1"/>
    <col min="8" max="8" width="7.140625" customWidth="1"/>
    <col min="9" max="9" width="7.42578125" customWidth="1"/>
    <col min="10" max="10" width="7" customWidth="1"/>
    <col min="11" max="11" width="12.42578125" style="2" bestFit="1" customWidth="1"/>
    <col min="12" max="12" width="8.28515625" customWidth="1"/>
    <col min="13" max="13" width="11" customWidth="1"/>
    <col min="14" max="14" width="12" style="2" customWidth="1"/>
    <col min="15" max="15" width="10.42578125" customWidth="1"/>
    <col min="16" max="16" width="10.42578125" style="18" customWidth="1"/>
  </cols>
  <sheetData>
    <row r="1" spans="1:18" x14ac:dyDescent="0.25">
      <c r="A1" s="3"/>
      <c r="B1" s="11"/>
      <c r="C1" s="3"/>
      <c r="D1" s="3"/>
      <c r="E1" s="3"/>
      <c r="F1" s="3"/>
      <c r="G1" s="3"/>
      <c r="H1" s="3"/>
      <c r="I1" s="3"/>
      <c r="J1" s="4">
        <v>0.91666666666666663</v>
      </c>
      <c r="K1" s="10">
        <v>0.20833333333333334</v>
      </c>
      <c r="L1" s="4"/>
      <c r="M1" s="4"/>
      <c r="N1" s="6"/>
      <c r="O1" s="5">
        <v>1</v>
      </c>
      <c r="P1" s="10">
        <v>0.45833333333333331</v>
      </c>
      <c r="Q1" s="4">
        <v>0.33333333333333331</v>
      </c>
      <c r="R1" s="4"/>
    </row>
    <row r="2" spans="1:18" x14ac:dyDescent="0.25">
      <c r="A2" s="3" t="s">
        <v>3</v>
      </c>
      <c r="B2" s="11" t="s">
        <v>9</v>
      </c>
      <c r="C2" s="3" t="s">
        <v>11</v>
      </c>
      <c r="D2" s="3" t="s">
        <v>51</v>
      </c>
      <c r="E2" s="3" t="s">
        <v>52</v>
      </c>
      <c r="F2" s="3" t="s">
        <v>53</v>
      </c>
      <c r="G2" s="3" t="s">
        <v>54</v>
      </c>
      <c r="H2" s="3" t="s">
        <v>55</v>
      </c>
      <c r="I2" s="3" t="s">
        <v>56</v>
      </c>
      <c r="J2" s="3" t="s">
        <v>57</v>
      </c>
      <c r="K2" s="6" t="s">
        <v>5</v>
      </c>
      <c r="L2" s="6" t="s">
        <v>2</v>
      </c>
      <c r="M2" s="6" t="s">
        <v>8</v>
      </c>
      <c r="N2" s="6" t="s">
        <v>6</v>
      </c>
      <c r="O2" s="3" t="s">
        <v>7</v>
      </c>
      <c r="P2" s="6" t="s">
        <v>4</v>
      </c>
      <c r="Q2" s="3"/>
      <c r="R2" s="3"/>
    </row>
    <row r="3" spans="1:18" ht="16.5" x14ac:dyDescent="0.25">
      <c r="A3" s="9">
        <v>43799</v>
      </c>
      <c r="B3" s="12" t="str">
        <f t="shared" ref="B3:B32" si="0">TEXT(A3, "ddd")</f>
        <v>sex</v>
      </c>
      <c r="C3" s="8">
        <f>Dados!S2</f>
        <v>0.16666666666666666</v>
      </c>
      <c r="D3" s="8">
        <f>Dados!L2</f>
        <v>0.33333333333333331</v>
      </c>
      <c r="E3" s="8">
        <f>Dados!M2</f>
        <v>0.375</v>
      </c>
      <c r="F3" s="8">
        <f>Dados!N2</f>
        <v>0.5</v>
      </c>
      <c r="G3" s="8">
        <f>Dados!O2</f>
        <v>0.54166666666666663</v>
      </c>
      <c r="H3" s="8">
        <f>Dados!P2</f>
        <v>0.70833333333333337</v>
      </c>
      <c r="I3" s="8">
        <f>Dados!Q2</f>
        <v>0.75</v>
      </c>
      <c r="J3" s="8">
        <f>Dados!R2</f>
        <v>0.875</v>
      </c>
      <c r="K3" s="29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0.58333333333333348</v>
      </c>
      <c r="L3" s="16"/>
      <c r="M3" s="17"/>
      <c r="N3" s="15"/>
      <c r="O3" s="7"/>
      <c r="P3" s="19"/>
      <c r="Q3" s="3"/>
      <c r="R3" s="4"/>
    </row>
    <row r="4" spans="1:18" ht="16.5" x14ac:dyDescent="0.25">
      <c r="A4" s="9">
        <v>43800</v>
      </c>
      <c r="B4" s="12" t="str">
        <f t="shared" si="0"/>
        <v>sáb</v>
      </c>
      <c r="C4" s="8">
        <f>Dados!K3</f>
        <v>0.23680555555555557</v>
      </c>
      <c r="D4" s="8">
        <f>Dados!L3</f>
        <v>0.5</v>
      </c>
      <c r="E4" s="8">
        <f>Dados!M3</f>
        <v>0.54166666666666663</v>
      </c>
      <c r="F4" s="8" t="str">
        <f>Dados!N3</f>
        <v/>
      </c>
      <c r="G4" s="8" t="str">
        <f>Dados!O3</f>
        <v/>
      </c>
      <c r="H4" s="8" t="str">
        <f>Dados!P3</f>
        <v/>
      </c>
      <c r="I4" s="8" t="str">
        <f>Dados!Q3</f>
        <v/>
      </c>
      <c r="J4" s="8">
        <f>Dados!R3</f>
        <v>0.72638888888888886</v>
      </c>
      <c r="K4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4" s="16"/>
      <c r="M4" s="17"/>
      <c r="N4" s="15"/>
      <c r="O4" s="7"/>
      <c r="P4" s="19"/>
      <c r="Q4" s="4"/>
      <c r="R4" s="4"/>
    </row>
    <row r="5" spans="1:18" ht="16.5" x14ac:dyDescent="0.25">
      <c r="A5" s="9">
        <v>43801</v>
      </c>
      <c r="B5" s="12" t="str">
        <f t="shared" si="0"/>
        <v>dom</v>
      </c>
      <c r="C5" s="8" t="str">
        <f>Dados!K4</f>
        <v/>
      </c>
      <c r="D5" s="8" t="str">
        <f>Dados!L4</f>
        <v/>
      </c>
      <c r="E5" s="8" t="str">
        <f>Dados!M4</f>
        <v/>
      </c>
      <c r="F5" s="8" t="str">
        <f>Dados!N4</f>
        <v/>
      </c>
      <c r="G5" s="8" t="str">
        <f>Dados!O4</f>
        <v/>
      </c>
      <c r="H5" s="8" t="str">
        <f>Dados!P4</f>
        <v/>
      </c>
      <c r="I5" s="8" t="str">
        <f>Dados!Q4</f>
        <v/>
      </c>
      <c r="J5" s="8" t="str">
        <f>Dados!R4</f>
        <v/>
      </c>
      <c r="K5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5" s="16"/>
      <c r="M5" s="17"/>
      <c r="N5" s="15"/>
      <c r="O5" s="7"/>
      <c r="P5" s="19"/>
      <c r="Q5" s="4"/>
      <c r="R5" s="4"/>
    </row>
    <row r="6" spans="1:18" ht="16.5" x14ac:dyDescent="0.25">
      <c r="A6" s="9">
        <v>43802</v>
      </c>
      <c r="B6" s="12" t="str">
        <f t="shared" si="0"/>
        <v>seg</v>
      </c>
      <c r="C6" s="8">
        <f>Dados!K5</f>
        <v>0.2388888888888889</v>
      </c>
      <c r="D6" s="8">
        <f>Dados!L5</f>
        <v>0.46666666666666662</v>
      </c>
      <c r="E6" s="8">
        <f>Dados!M5</f>
        <v>0.51041666666666663</v>
      </c>
      <c r="F6" s="8" t="str">
        <f>Dados!N5</f>
        <v/>
      </c>
      <c r="G6" s="8" t="str">
        <f>Dados!O5</f>
        <v/>
      </c>
      <c r="H6" s="8" t="str">
        <f>Dados!P5</f>
        <v/>
      </c>
      <c r="I6" s="8" t="str">
        <f>Dados!Q5</f>
        <v/>
      </c>
      <c r="J6" s="8">
        <f>Dados!R5</f>
        <v>0.56527777777777777</v>
      </c>
      <c r="K6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6" s="16"/>
      <c r="M6" s="17"/>
      <c r="N6" s="15"/>
      <c r="O6" s="7"/>
      <c r="P6" s="19"/>
      <c r="Q6" s="4"/>
      <c r="R6" s="4"/>
    </row>
    <row r="7" spans="1:18" ht="16.5" x14ac:dyDescent="0.25">
      <c r="A7" s="9">
        <v>43803</v>
      </c>
      <c r="B7" s="12" t="str">
        <f t="shared" si="0"/>
        <v>ter</v>
      </c>
      <c r="C7" s="8">
        <f>Dados!K6</f>
        <v>0.26666666666666666</v>
      </c>
      <c r="D7" s="8">
        <f>Dados!L6</f>
        <v>0.5</v>
      </c>
      <c r="E7" s="8">
        <f>Dados!M6</f>
        <v>0.54166666666666663</v>
      </c>
      <c r="F7" s="8" t="str">
        <f>Dados!N6</f>
        <v/>
      </c>
      <c r="G7" s="8" t="str">
        <f>Dados!O6</f>
        <v/>
      </c>
      <c r="H7" s="8" t="str">
        <f>Dados!P6</f>
        <v/>
      </c>
      <c r="I7" s="8" t="str">
        <f>Dados!Q6</f>
        <v/>
      </c>
      <c r="J7" s="8">
        <f>Dados!R6</f>
        <v>0.57847222222222217</v>
      </c>
      <c r="K7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7" s="16"/>
      <c r="M7" s="17"/>
      <c r="N7" s="15"/>
      <c r="O7" s="7"/>
      <c r="P7" s="19"/>
      <c r="Q7" s="4"/>
      <c r="R7" s="4"/>
    </row>
    <row r="8" spans="1:18" ht="16.5" x14ac:dyDescent="0.25">
      <c r="A8" s="9">
        <v>43804</v>
      </c>
      <c r="B8" s="12" t="str">
        <f t="shared" si="0"/>
        <v>qua</v>
      </c>
      <c r="C8" s="8">
        <f>Dados!K7</f>
        <v>0.24166666666666667</v>
      </c>
      <c r="D8" s="8">
        <f>Dados!L7</f>
        <v>0.50138888888888888</v>
      </c>
      <c r="E8" s="8">
        <f>Dados!M7</f>
        <v>0.54305555555555551</v>
      </c>
      <c r="F8" s="8" t="str">
        <f>Dados!N7</f>
        <v/>
      </c>
      <c r="G8" s="8" t="str">
        <f>Dados!O7</f>
        <v/>
      </c>
      <c r="H8" s="8" t="str">
        <f>Dados!P7</f>
        <v/>
      </c>
      <c r="I8" s="8" t="str">
        <f>Dados!Q7</f>
        <v/>
      </c>
      <c r="J8" s="8">
        <f>Dados!R7</f>
        <v>0.62708333333333333</v>
      </c>
      <c r="K8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8" s="16"/>
      <c r="M8" s="17"/>
      <c r="N8" s="15"/>
      <c r="O8" s="7"/>
      <c r="P8" s="19"/>
      <c r="Q8" s="4"/>
      <c r="R8" s="4"/>
    </row>
    <row r="9" spans="1:18" ht="16.5" x14ac:dyDescent="0.25">
      <c r="A9" s="9">
        <v>43805</v>
      </c>
      <c r="B9" s="12" t="str">
        <f t="shared" si="0"/>
        <v>qui</v>
      </c>
      <c r="C9" s="8" t="str">
        <f>Dados!K8</f>
        <v/>
      </c>
      <c r="D9" s="8" t="str">
        <f>Dados!L8</f>
        <v/>
      </c>
      <c r="E9" s="8" t="str">
        <f>Dados!M8</f>
        <v/>
      </c>
      <c r="F9" s="8" t="str">
        <f>Dados!N8</f>
        <v/>
      </c>
      <c r="G9" s="8" t="str">
        <f>Dados!O8</f>
        <v/>
      </c>
      <c r="H9" s="8" t="str">
        <f>Dados!P8</f>
        <v/>
      </c>
      <c r="I9" s="8" t="str">
        <f>Dados!Q8</f>
        <v/>
      </c>
      <c r="J9" s="8" t="str">
        <f>Dados!R8</f>
        <v/>
      </c>
      <c r="K9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9" s="16"/>
      <c r="M9" s="17"/>
      <c r="N9" s="15"/>
      <c r="O9" s="7"/>
      <c r="P9" s="19"/>
      <c r="Q9" s="4"/>
      <c r="R9" s="4"/>
    </row>
    <row r="10" spans="1:18" ht="16.5" x14ac:dyDescent="0.25">
      <c r="A10" s="9">
        <v>43806</v>
      </c>
      <c r="B10" s="12" t="str">
        <f t="shared" si="0"/>
        <v>sex</v>
      </c>
      <c r="C10" s="8">
        <f>Dados!K9</f>
        <v>0.2388888888888889</v>
      </c>
      <c r="D10" s="8">
        <f>Dados!L9</f>
        <v>0.5</v>
      </c>
      <c r="E10" s="8">
        <f>Dados!M9</f>
        <v>0.54166666666666663</v>
      </c>
      <c r="F10" s="8" t="str">
        <f>Dados!N9</f>
        <v/>
      </c>
      <c r="G10" s="8" t="str">
        <f>Dados!O9</f>
        <v/>
      </c>
      <c r="H10" s="8" t="str">
        <f>Dados!P9</f>
        <v/>
      </c>
      <c r="I10" s="8" t="str">
        <f>Dados!Q9</f>
        <v/>
      </c>
      <c r="J10" s="8">
        <f>Dados!R9</f>
        <v>0.68194444444444446</v>
      </c>
      <c r="K10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10" s="16"/>
      <c r="M10" s="17"/>
      <c r="N10" s="15"/>
      <c r="O10" s="7"/>
      <c r="P10" s="19"/>
      <c r="Q10" s="4"/>
      <c r="R10" s="4"/>
    </row>
    <row r="11" spans="1:18" ht="16.5" x14ac:dyDescent="0.25">
      <c r="A11" s="9">
        <v>43807</v>
      </c>
      <c r="B11" s="12" t="str">
        <f t="shared" si="0"/>
        <v>sáb</v>
      </c>
      <c r="C11" s="8">
        <f>Dados!K10</f>
        <v>0.23680555555555557</v>
      </c>
      <c r="D11" s="8">
        <f>Dados!L10</f>
        <v>0.5</v>
      </c>
      <c r="E11" s="8">
        <f>Dados!M10</f>
        <v>0.54166666666666663</v>
      </c>
      <c r="F11" s="8" t="str">
        <f>Dados!N10</f>
        <v/>
      </c>
      <c r="G11" s="8" t="str">
        <f>Dados!O10</f>
        <v/>
      </c>
      <c r="H11" s="8" t="str">
        <f>Dados!P10</f>
        <v/>
      </c>
      <c r="I11" s="8" t="str">
        <f>Dados!Q10</f>
        <v/>
      </c>
      <c r="J11" s="8">
        <f>Dados!R10</f>
        <v>0.70208333333333339</v>
      </c>
      <c r="K11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11" s="16"/>
      <c r="M11" s="17"/>
      <c r="N11" s="15"/>
      <c r="O11" s="7"/>
      <c r="P11" s="19"/>
      <c r="Q11" s="3"/>
      <c r="R11" s="4"/>
    </row>
    <row r="12" spans="1:18" ht="16.5" x14ac:dyDescent="0.25">
      <c r="A12" s="9">
        <v>43808</v>
      </c>
      <c r="B12" s="12" t="str">
        <f t="shared" si="0"/>
        <v>dom</v>
      </c>
      <c r="C12" s="8" t="str">
        <f>Dados!K11</f>
        <v/>
      </c>
      <c r="D12" s="8" t="str">
        <f>Dados!L11</f>
        <v/>
      </c>
      <c r="E12" s="8" t="str">
        <f>Dados!M11</f>
        <v/>
      </c>
      <c r="F12" s="8" t="str">
        <f>Dados!N11</f>
        <v/>
      </c>
      <c r="G12" s="8" t="str">
        <f>Dados!O11</f>
        <v/>
      </c>
      <c r="H12" s="8" t="str">
        <f>Dados!P11</f>
        <v/>
      </c>
      <c r="I12" s="8" t="str">
        <f>Dados!Q11</f>
        <v/>
      </c>
      <c r="J12" s="8" t="str">
        <f>Dados!R11</f>
        <v/>
      </c>
      <c r="K12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12" s="16"/>
      <c r="M12" s="17"/>
      <c r="N12" s="15"/>
      <c r="O12" s="7"/>
      <c r="P12" s="19"/>
      <c r="Q12" s="3"/>
      <c r="R12" s="4"/>
    </row>
    <row r="13" spans="1:18" ht="16.5" x14ac:dyDescent="0.25">
      <c r="A13" s="9">
        <v>43809</v>
      </c>
      <c r="B13" s="12" t="str">
        <f t="shared" si="0"/>
        <v>seg</v>
      </c>
      <c r="C13" s="8" t="str">
        <f>Dados!K12</f>
        <v/>
      </c>
      <c r="D13" s="8" t="str">
        <f>Dados!L12</f>
        <v/>
      </c>
      <c r="E13" s="8" t="str">
        <f>Dados!M12</f>
        <v/>
      </c>
      <c r="F13" s="8" t="str">
        <f>Dados!N12</f>
        <v/>
      </c>
      <c r="G13" s="8" t="str">
        <f>Dados!O12</f>
        <v/>
      </c>
      <c r="H13" s="8" t="str">
        <f>Dados!P12</f>
        <v/>
      </c>
      <c r="I13" s="8" t="str">
        <f>Dados!Q12</f>
        <v/>
      </c>
      <c r="J13" s="8" t="str">
        <f>Dados!R12</f>
        <v/>
      </c>
      <c r="K13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13" s="16"/>
      <c r="M13" s="17"/>
      <c r="N13" s="15"/>
      <c r="O13" s="7"/>
      <c r="P13" s="19"/>
      <c r="Q13" s="3"/>
      <c r="R13" s="4"/>
    </row>
    <row r="14" spans="1:18" ht="16.5" x14ac:dyDescent="0.25">
      <c r="A14" s="9">
        <v>43810</v>
      </c>
      <c r="B14" s="12" t="str">
        <f t="shared" si="0"/>
        <v>ter</v>
      </c>
      <c r="C14" s="8">
        <f>Dados!K13</f>
        <v>0.2388888888888889</v>
      </c>
      <c r="D14" s="8">
        <f>Dados!L13</f>
        <v>0.5</v>
      </c>
      <c r="E14" s="8">
        <f>Dados!M13</f>
        <v>0.54166666666666663</v>
      </c>
      <c r="F14" s="8" t="str">
        <f>Dados!N13</f>
        <v/>
      </c>
      <c r="G14" s="8" t="str">
        <f>Dados!O13</f>
        <v/>
      </c>
      <c r="H14" s="8" t="str">
        <f>Dados!P13</f>
        <v/>
      </c>
      <c r="I14" s="8" t="str">
        <f>Dados!Q13</f>
        <v/>
      </c>
      <c r="J14" s="8">
        <f>Dados!R13</f>
        <v>0.78194444444444444</v>
      </c>
      <c r="K14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14" s="16"/>
      <c r="M14" s="17"/>
      <c r="N14" s="15"/>
      <c r="O14" s="7"/>
      <c r="P14" s="19"/>
      <c r="Q14" s="3"/>
      <c r="R14" s="4"/>
    </row>
    <row r="15" spans="1:18" ht="16.5" x14ac:dyDescent="0.25">
      <c r="A15" s="9">
        <v>43811</v>
      </c>
      <c r="B15" s="12" t="str">
        <f t="shared" si="0"/>
        <v>qua</v>
      </c>
      <c r="C15" s="8">
        <f>Dados!K14</f>
        <v>0.26111111111111113</v>
      </c>
      <c r="D15" s="8">
        <f>Dados!L14</f>
        <v>0.5</v>
      </c>
      <c r="E15" s="8">
        <f>Dados!M14</f>
        <v>0.54097222222222219</v>
      </c>
      <c r="F15" s="8" t="str">
        <f>Dados!N14</f>
        <v/>
      </c>
      <c r="G15" s="8" t="str">
        <f>Dados!O14</f>
        <v/>
      </c>
      <c r="H15" s="8" t="str">
        <f>Dados!P14</f>
        <v/>
      </c>
      <c r="I15" s="8" t="str">
        <f>Dados!Q14</f>
        <v/>
      </c>
      <c r="J15" s="8">
        <f>Dados!R14</f>
        <v>0.70416666666666661</v>
      </c>
      <c r="K15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15" s="16"/>
      <c r="M15" s="17"/>
      <c r="N15" s="15"/>
      <c r="O15" s="7"/>
      <c r="P15" s="19"/>
      <c r="Q15" s="3"/>
      <c r="R15" s="4"/>
    </row>
    <row r="16" spans="1:18" ht="16.5" x14ac:dyDescent="0.25">
      <c r="A16" s="9">
        <v>43812</v>
      </c>
      <c r="B16" s="12" t="str">
        <f t="shared" si="0"/>
        <v>qui</v>
      </c>
      <c r="C16" s="8">
        <f>Dados!K15</f>
        <v>0.23750000000000002</v>
      </c>
      <c r="D16" s="8">
        <v>0.45833333333333331</v>
      </c>
      <c r="E16" s="8">
        <v>0.5</v>
      </c>
      <c r="F16" s="8">
        <f>Dados!N15</f>
        <v>0.5</v>
      </c>
      <c r="G16" s="8" t="str">
        <f>Dados!O15</f>
        <v/>
      </c>
      <c r="H16" s="8" t="str">
        <f>Dados!P15</f>
        <v/>
      </c>
      <c r="I16" s="8" t="str">
        <f>Dados!Q15</f>
        <v/>
      </c>
      <c r="J16" s="8">
        <f>Dados!R15</f>
        <v>0.74791666666666667</v>
      </c>
      <c r="K16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16" s="16"/>
      <c r="M16" s="17"/>
      <c r="N16" s="15"/>
      <c r="O16" s="7"/>
      <c r="P16" s="19"/>
      <c r="Q16" s="3"/>
      <c r="R16" s="4"/>
    </row>
    <row r="17" spans="1:18" ht="16.5" x14ac:dyDescent="0.25">
      <c r="A17" s="9">
        <v>43813</v>
      </c>
      <c r="B17" s="12" t="str">
        <f t="shared" si="0"/>
        <v>sex</v>
      </c>
      <c r="C17" s="8">
        <f>Dados!K16</f>
        <v>0.23541666666666669</v>
      </c>
      <c r="D17" s="8">
        <f>Dados!L16</f>
        <v>0.50069444444444444</v>
      </c>
      <c r="E17" s="8">
        <f>Dados!M16</f>
        <v>0.54305555555555551</v>
      </c>
      <c r="F17" s="8" t="str">
        <f>Dados!N16</f>
        <v/>
      </c>
      <c r="G17" s="8" t="str">
        <f>Dados!O16</f>
        <v/>
      </c>
      <c r="H17" s="8" t="str">
        <f>Dados!P16</f>
        <v/>
      </c>
      <c r="I17" s="8" t="str">
        <f>Dados!Q16</f>
        <v/>
      </c>
      <c r="J17" s="8">
        <f>Dados!R16</f>
        <v>0.59930555555555554</v>
      </c>
      <c r="K17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17" s="16"/>
      <c r="M17" s="17"/>
      <c r="N17" s="15"/>
      <c r="O17" s="7"/>
      <c r="P17" s="19"/>
      <c r="Q17" s="3"/>
      <c r="R17" s="4"/>
    </row>
    <row r="18" spans="1:18" ht="16.5" x14ac:dyDescent="0.25">
      <c r="A18" s="9">
        <v>43814</v>
      </c>
      <c r="B18" s="12" t="str">
        <f t="shared" si="0"/>
        <v>sáb</v>
      </c>
      <c r="C18" s="8">
        <f>Dados!K17</f>
        <v>0.28680555555555554</v>
      </c>
      <c r="D18" s="8">
        <f>Dados!L17</f>
        <v>0.50138888888888888</v>
      </c>
      <c r="E18" s="8">
        <f>Dados!M17</f>
        <v>0.54375000000000007</v>
      </c>
      <c r="F18" s="8" t="str">
        <f>Dados!N17</f>
        <v/>
      </c>
      <c r="G18" s="8" t="str">
        <f>Dados!O17</f>
        <v/>
      </c>
      <c r="H18" s="8" t="str">
        <f>Dados!P17</f>
        <v/>
      </c>
      <c r="I18" s="8" t="str">
        <f>Dados!Q17</f>
        <v/>
      </c>
      <c r="J18" s="8">
        <f>Dados!R17</f>
        <v>0.77986111111111101</v>
      </c>
      <c r="K18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18" s="16"/>
      <c r="M18" s="17"/>
      <c r="N18" s="15"/>
      <c r="O18" s="7"/>
      <c r="P18" s="19"/>
      <c r="Q18" s="3"/>
      <c r="R18" s="4"/>
    </row>
    <row r="19" spans="1:18" ht="16.5" x14ac:dyDescent="0.25">
      <c r="A19" s="9">
        <v>43815</v>
      </c>
      <c r="B19" s="12" t="str">
        <f t="shared" si="0"/>
        <v>dom</v>
      </c>
      <c r="C19" s="8" t="str">
        <f>Dados!K18</f>
        <v/>
      </c>
      <c r="D19" s="8" t="str">
        <f>Dados!L18</f>
        <v/>
      </c>
      <c r="E19" s="8" t="str">
        <f>Dados!M18</f>
        <v/>
      </c>
      <c r="F19" s="8" t="str">
        <f>Dados!N18</f>
        <v/>
      </c>
      <c r="G19" s="8" t="str">
        <f>Dados!O18</f>
        <v/>
      </c>
      <c r="H19" s="8" t="str">
        <f>Dados!P18</f>
        <v/>
      </c>
      <c r="I19" s="8" t="str">
        <f>Dados!Q18</f>
        <v/>
      </c>
      <c r="J19" s="8" t="str">
        <f>Dados!R18</f>
        <v/>
      </c>
      <c r="K19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19" s="16"/>
      <c r="M19" s="17"/>
      <c r="N19" s="15"/>
      <c r="O19" s="7"/>
      <c r="P19" s="19"/>
      <c r="Q19" s="3"/>
      <c r="R19" s="4"/>
    </row>
    <row r="20" spans="1:18" ht="16.5" x14ac:dyDescent="0.25">
      <c r="A20" s="9">
        <v>43816</v>
      </c>
      <c r="B20" s="12" t="str">
        <f t="shared" si="0"/>
        <v>seg</v>
      </c>
      <c r="C20" s="8">
        <f>Dados!K19</f>
        <v>0.2388888888888889</v>
      </c>
      <c r="D20" s="8">
        <f>Dados!L19</f>
        <v>0.45902777777777781</v>
      </c>
      <c r="E20" s="8">
        <f>Dados!M19</f>
        <v>0.50972222222222219</v>
      </c>
      <c r="F20" s="8" t="str">
        <f>Dados!N19</f>
        <v/>
      </c>
      <c r="G20" s="8" t="str">
        <f>Dados!O19</f>
        <v/>
      </c>
      <c r="H20" s="8" t="str">
        <f>Dados!P19</f>
        <v/>
      </c>
      <c r="I20" s="8" t="str">
        <f>Dados!Q19</f>
        <v/>
      </c>
      <c r="J20" s="8">
        <f>Dados!R19</f>
        <v>0.63402777777777775</v>
      </c>
      <c r="K20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20" s="16"/>
      <c r="M20" s="17"/>
      <c r="N20" s="15"/>
      <c r="O20" s="7"/>
      <c r="P20" s="19"/>
      <c r="Q20" s="3"/>
      <c r="R20" s="4"/>
    </row>
    <row r="21" spans="1:18" ht="16.5" x14ac:dyDescent="0.25">
      <c r="A21" s="9">
        <v>43817</v>
      </c>
      <c r="B21" s="12" t="str">
        <f t="shared" si="0"/>
        <v>ter</v>
      </c>
      <c r="C21" s="8">
        <f>Dados!K20</f>
        <v>0.2388888888888889</v>
      </c>
      <c r="D21" s="8">
        <f>Dados!L20</f>
        <v>0.5</v>
      </c>
      <c r="E21" s="8">
        <f>Dados!M20</f>
        <v>0.54166666666666663</v>
      </c>
      <c r="F21" s="8" t="str">
        <f>Dados!N20</f>
        <v/>
      </c>
      <c r="G21" s="8" t="str">
        <f>Dados!O20</f>
        <v/>
      </c>
      <c r="H21" s="8" t="str">
        <f>Dados!P20</f>
        <v/>
      </c>
      <c r="I21" s="8" t="str">
        <f>Dados!Q20</f>
        <v/>
      </c>
      <c r="J21" s="8">
        <f>Dados!R20</f>
        <v>0.75</v>
      </c>
      <c r="K21" s="29" t="e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#VALUE!</v>
      </c>
      <c r="L21" s="16"/>
      <c r="M21" s="17"/>
      <c r="N21" s="15"/>
      <c r="O21" s="7"/>
      <c r="P21" s="19"/>
      <c r="Q21" s="3"/>
      <c r="R21" s="4"/>
    </row>
    <row r="22" spans="1:18" ht="16.5" x14ac:dyDescent="0.25">
      <c r="A22" s="9">
        <v>43818</v>
      </c>
      <c r="B22" s="12" t="str">
        <f t="shared" si="0"/>
        <v>qua</v>
      </c>
      <c r="C22" s="8"/>
      <c r="D22" s="8"/>
      <c r="E22" s="8"/>
      <c r="F22" s="8"/>
      <c r="G22" s="8"/>
      <c r="H22" s="8"/>
      <c r="I22" s="8"/>
      <c r="J22" s="8"/>
      <c r="K22" s="29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0</v>
      </c>
      <c r="L22" s="16"/>
      <c r="M22" s="17"/>
      <c r="N22" s="15"/>
      <c r="O22" s="7"/>
      <c r="P22" s="19"/>
      <c r="Q22" s="3"/>
      <c r="R22" s="4"/>
    </row>
    <row r="23" spans="1:18" ht="16.5" x14ac:dyDescent="0.25">
      <c r="A23" s="9">
        <v>43819</v>
      </c>
      <c r="B23" s="12" t="str">
        <f t="shared" si="0"/>
        <v>qui</v>
      </c>
      <c r="C23" s="8"/>
      <c r="D23" s="8"/>
      <c r="E23" s="8"/>
      <c r="F23" s="8"/>
      <c r="G23" s="8"/>
      <c r="H23" s="8"/>
      <c r="I23" s="8"/>
      <c r="J23" s="8"/>
      <c r="K23" s="29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0</v>
      </c>
      <c r="L23" s="16"/>
      <c r="M23" s="17"/>
      <c r="N23" s="15"/>
      <c r="O23" s="7"/>
      <c r="P23" s="19"/>
      <c r="Q23" s="3"/>
      <c r="R23" s="4"/>
    </row>
    <row r="24" spans="1:18" ht="16.5" x14ac:dyDescent="0.25">
      <c r="A24" s="9">
        <v>43820</v>
      </c>
      <c r="B24" s="12" t="str">
        <f t="shared" si="0"/>
        <v>sex</v>
      </c>
      <c r="C24" s="8"/>
      <c r="D24" s="8"/>
      <c r="E24" s="8"/>
      <c r="F24" s="8"/>
      <c r="G24" s="8"/>
      <c r="H24" s="8"/>
      <c r="I24" s="8"/>
      <c r="J24" s="8"/>
      <c r="K24" s="29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0</v>
      </c>
      <c r="L24" s="16"/>
      <c r="M24" s="17"/>
      <c r="N24" s="15"/>
      <c r="O24" s="7"/>
      <c r="P24" s="19"/>
      <c r="Q24" s="3"/>
      <c r="R24" s="4"/>
    </row>
    <row r="25" spans="1:18" ht="16.5" x14ac:dyDescent="0.25">
      <c r="A25" s="9">
        <v>43821</v>
      </c>
      <c r="B25" s="12" t="str">
        <f t="shared" si="0"/>
        <v>sáb</v>
      </c>
      <c r="C25" s="8"/>
      <c r="D25" s="8"/>
      <c r="E25" s="8"/>
      <c r="F25" s="8"/>
      <c r="G25" s="8"/>
      <c r="H25" s="8"/>
      <c r="I25" s="8"/>
      <c r="J25" s="8"/>
      <c r="K25" s="29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0</v>
      </c>
      <c r="L25" s="16"/>
      <c r="M25" s="17"/>
      <c r="N25" s="15"/>
      <c r="O25" s="7"/>
      <c r="P25" s="19"/>
      <c r="Q25" s="3"/>
      <c r="R25" s="4"/>
    </row>
    <row r="26" spans="1:18" ht="16.5" x14ac:dyDescent="0.25">
      <c r="A26" s="9">
        <v>43822</v>
      </c>
      <c r="B26" s="12" t="str">
        <f t="shared" si="0"/>
        <v>dom</v>
      </c>
      <c r="C26" s="8"/>
      <c r="D26" s="8"/>
      <c r="E26" s="8"/>
      <c r="F26" s="8"/>
      <c r="G26" s="8"/>
      <c r="H26" s="8"/>
      <c r="I26" s="8"/>
      <c r="J26" s="8"/>
      <c r="K26" s="29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0</v>
      </c>
      <c r="L26" s="16"/>
      <c r="M26" s="17"/>
      <c r="N26" s="15"/>
      <c r="O26" s="7"/>
      <c r="P26" s="19"/>
      <c r="Q26" s="3"/>
      <c r="R26" s="4"/>
    </row>
    <row r="27" spans="1:18" ht="16.5" x14ac:dyDescent="0.25">
      <c r="A27" s="9">
        <v>43823</v>
      </c>
      <c r="B27" s="12" t="str">
        <f t="shared" si="0"/>
        <v>seg</v>
      </c>
      <c r="C27" s="8"/>
      <c r="D27" s="8"/>
      <c r="E27" s="8"/>
      <c r="F27" s="8"/>
      <c r="G27" s="8"/>
      <c r="H27" s="8"/>
      <c r="I27" s="8"/>
      <c r="J27" s="8"/>
      <c r="K27" s="29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0</v>
      </c>
      <c r="L27" s="16"/>
      <c r="M27" s="17"/>
      <c r="N27" s="15"/>
      <c r="O27" s="7"/>
      <c r="P27" s="19"/>
      <c r="Q27" s="3"/>
      <c r="R27" s="3"/>
    </row>
    <row r="28" spans="1:18" ht="16.5" x14ac:dyDescent="0.25">
      <c r="A28" s="9">
        <v>43824</v>
      </c>
      <c r="B28" s="12" t="str">
        <f t="shared" si="0"/>
        <v>ter</v>
      </c>
      <c r="C28" s="8"/>
      <c r="D28" s="8"/>
      <c r="E28" s="8"/>
      <c r="F28" s="8"/>
      <c r="G28" s="8"/>
      <c r="H28" s="8"/>
      <c r="I28" s="8"/>
      <c r="J28" s="8"/>
      <c r="K28" s="29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0</v>
      </c>
      <c r="L28" s="16"/>
      <c r="M28" s="17"/>
      <c r="N28" s="15"/>
      <c r="O28" s="7"/>
      <c r="P28" s="19"/>
      <c r="Q28" s="3"/>
      <c r="R28" s="3"/>
    </row>
    <row r="29" spans="1:18" ht="16.5" x14ac:dyDescent="0.25">
      <c r="A29" s="9">
        <v>43825</v>
      </c>
      <c r="B29" s="12" t="str">
        <f t="shared" si="0"/>
        <v>qua</v>
      </c>
      <c r="C29" s="8"/>
      <c r="D29" s="8"/>
      <c r="E29" s="8"/>
      <c r="F29" s="8"/>
      <c r="G29" s="8"/>
      <c r="H29" s="8"/>
      <c r="I29" s="8"/>
      <c r="J29" s="8"/>
      <c r="K29" s="29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0</v>
      </c>
      <c r="L29" s="16"/>
      <c r="M29" s="17"/>
      <c r="N29" s="15"/>
      <c r="O29" s="7"/>
      <c r="P29" s="19"/>
      <c r="Q29" s="3"/>
      <c r="R29" s="3"/>
    </row>
    <row r="30" spans="1:18" ht="16.5" x14ac:dyDescent="0.25">
      <c r="A30" s="9">
        <v>43826</v>
      </c>
      <c r="B30" s="12" t="str">
        <f t="shared" si="0"/>
        <v>qui</v>
      </c>
      <c r="C30" s="8"/>
      <c r="D30" s="8"/>
      <c r="E30" s="8"/>
      <c r="F30" s="8"/>
      <c r="G30" s="8"/>
      <c r="H30" s="8"/>
      <c r="I30" s="8"/>
      <c r="J30" s="8"/>
      <c r="K30" s="29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0</v>
      </c>
      <c r="L30" s="16"/>
      <c r="M30" s="17"/>
      <c r="N30" s="15"/>
      <c r="O30" s="7"/>
      <c r="P30" s="19"/>
      <c r="Q30" s="4"/>
      <c r="R30" s="4"/>
    </row>
    <row r="31" spans="1:18" ht="16.5" x14ac:dyDescent="0.25">
      <c r="A31" s="9">
        <v>43827</v>
      </c>
      <c r="B31" s="12" t="str">
        <f t="shared" si="0"/>
        <v>sex</v>
      </c>
      <c r="C31" s="8"/>
      <c r="D31" s="8"/>
      <c r="E31" s="8"/>
      <c r="F31" s="8"/>
      <c r="G31" s="8"/>
      <c r="H31" s="8"/>
      <c r="I31" s="8"/>
      <c r="J31" s="8"/>
      <c r="K31" s="29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0</v>
      </c>
      <c r="L31" s="16"/>
      <c r="M31" s="17"/>
      <c r="N31" s="15"/>
      <c r="O31" s="7"/>
      <c r="P31" s="19"/>
      <c r="R31" s="1"/>
    </row>
    <row r="32" spans="1:18" ht="16.5" x14ac:dyDescent="0.25">
      <c r="A32" s="9">
        <v>43828</v>
      </c>
      <c r="B32" s="12" t="str">
        <f t="shared" si="0"/>
        <v>sáb</v>
      </c>
      <c r="C32" s="8"/>
      <c r="D32" s="8"/>
      <c r="E32" s="8"/>
      <c r="F32" s="8"/>
      <c r="G32" s="8"/>
      <c r="H32" s="8"/>
      <c r="I32" s="8"/>
      <c r="J32" s="8"/>
      <c r="K32" s="29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0</v>
      </c>
      <c r="L32" s="16"/>
      <c r="M32" s="17"/>
      <c r="N32" s="15"/>
      <c r="O32" s="7"/>
      <c r="P32" s="19"/>
      <c r="R32" s="1"/>
    </row>
    <row r="33" spans="1:18" ht="16.5" x14ac:dyDescent="0.25">
      <c r="A33" s="9">
        <v>43829</v>
      </c>
      <c r="B33" s="12" t="str">
        <f t="shared" ref="B33" si="1">TEXT(A33, "ddd")</f>
        <v>dom</v>
      </c>
      <c r="C33" s="8"/>
      <c r="D33" s="8"/>
      <c r="E33" s="8"/>
      <c r="F33" s="8"/>
      <c r="G33" s="8"/>
      <c r="H33" s="8"/>
      <c r="I33" s="8"/>
      <c r="J33" s="8"/>
      <c r="K33" s="29">
        <f>Tabela1[[#This Row],[Coluna10]]-Tabela1[[#This Row],[Coluna2]]-(Tabela1[[#This Row],[Coluna4]]-Tabela1[[#This Row],[Coluna3]]+Tabela1[[#This Row],[Coluna7]]-Tabela1[[#This Row],[Coluna5]]+Tabela1[[#This Row],[Coluna9]]-Tabela1[[#This Row],[Coluna8]])</f>
        <v>0</v>
      </c>
      <c r="L33" s="16"/>
      <c r="M33" s="17"/>
      <c r="N33" s="15"/>
      <c r="P33" s="20"/>
      <c r="R33" s="1"/>
    </row>
    <row r="34" spans="1:18" x14ac:dyDescent="0.25">
      <c r="R34" s="1"/>
    </row>
  </sheetData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opLeftCell="K1" workbookViewId="0">
      <selection activeCell="AC17" sqref="AC17"/>
    </sheetView>
  </sheetViews>
  <sheetFormatPr defaultRowHeight="15" x14ac:dyDescent="0.25"/>
  <cols>
    <col min="1" max="1" width="17.7109375" customWidth="1"/>
    <col min="2" max="2" width="28.140625" customWidth="1"/>
    <col min="11" max="13" width="9.5703125" bestFit="1" customWidth="1"/>
    <col min="18" max="18" width="9.5703125" bestFit="1" customWidth="1"/>
  </cols>
  <sheetData>
    <row r="1" spans="1:27" s="14" customFormat="1" x14ac:dyDescent="0.25">
      <c r="A1" s="14" t="s">
        <v>46</v>
      </c>
      <c r="B1" s="14" t="s">
        <v>47</v>
      </c>
      <c r="C1" s="14" t="s">
        <v>48</v>
      </c>
      <c r="D1" s="14" t="s">
        <v>0</v>
      </c>
      <c r="E1" s="14" t="s">
        <v>1</v>
      </c>
      <c r="F1" s="14" t="s">
        <v>0</v>
      </c>
      <c r="G1" s="14" t="s">
        <v>1</v>
      </c>
      <c r="H1" s="14" t="s">
        <v>0</v>
      </c>
      <c r="I1" s="14" t="s">
        <v>1</v>
      </c>
      <c r="J1" s="14" t="s">
        <v>1</v>
      </c>
      <c r="K1" s="26" t="s">
        <v>49</v>
      </c>
      <c r="L1" s="21" t="s">
        <v>0</v>
      </c>
      <c r="M1" s="21" t="s">
        <v>1</v>
      </c>
      <c r="N1" s="21" t="s">
        <v>0</v>
      </c>
      <c r="O1" s="21" t="s">
        <v>1</v>
      </c>
      <c r="P1" s="21" t="s">
        <v>0</v>
      </c>
      <c r="Q1" s="21" t="s">
        <v>1</v>
      </c>
      <c r="R1" s="27" t="s">
        <v>50</v>
      </c>
    </row>
    <row r="2" spans="1:27" ht="19.5" customHeight="1" x14ac:dyDescent="0.25">
      <c r="A2" s="23" t="s">
        <v>26</v>
      </c>
      <c r="B2" s="23" t="s">
        <v>12</v>
      </c>
      <c r="C2" s="24">
        <v>0.16666666666666666</v>
      </c>
      <c r="D2" s="1">
        <v>0.33333333333333331</v>
      </c>
      <c r="E2" s="1">
        <v>0.375</v>
      </c>
      <c r="F2" s="1">
        <v>0.5</v>
      </c>
      <c r="G2" s="1">
        <v>0.54166666666666663</v>
      </c>
      <c r="H2" s="1">
        <v>0.70833333333333337</v>
      </c>
      <c r="I2" s="1">
        <v>0.75</v>
      </c>
      <c r="J2" s="1">
        <v>0.875</v>
      </c>
      <c r="K2" s="22">
        <f t="shared" ref="K2" si="0">IF(COUNTA($C2:$J2)&lt;=COLUMN(A1),"",C2)</f>
        <v>0.16666666666666666</v>
      </c>
      <c r="L2" s="22">
        <f t="shared" ref="L2:L3" si="1">IF(COUNTA($C2:$J2)&lt;=COLUMN(B1),"",D2)</f>
        <v>0.33333333333333331</v>
      </c>
      <c r="M2" s="22">
        <f t="shared" ref="M2:M3" si="2">IF(COUNTA($C2:$J2)&lt;=COLUMN(C1),"",E2)</f>
        <v>0.375</v>
      </c>
      <c r="N2" s="22">
        <f t="shared" ref="N2:N3" si="3">IF(COUNTA($C2:$J2)&lt;=COLUMN(D1),"",F2)</f>
        <v>0.5</v>
      </c>
      <c r="O2" s="22">
        <f t="shared" ref="O2:O3" si="4">IF(COUNTA($C2:$J2)&lt;=COLUMN(E1),"",G2)</f>
        <v>0.54166666666666663</v>
      </c>
      <c r="P2" s="22">
        <f t="shared" ref="P2:P3" si="5">IF(COUNTA($C2:$J2)&lt;=COLUMN(F1),"",H2)</f>
        <v>0.70833333333333337</v>
      </c>
      <c r="Q2" s="22">
        <f t="shared" ref="Q2:Q3" si="6">IF(COUNTA($C2:$J2)&lt;=COLUMN(G1),"",I2)</f>
        <v>0.75</v>
      </c>
      <c r="R2" s="22">
        <f t="shared" ref="R2:R22" si="7">IFERROR(LOOKUP(1,1/(C2:J2&gt;0),C2:J2),"")</f>
        <v>0.875</v>
      </c>
      <c r="S2" s="28">
        <f>K2</f>
        <v>0.16666666666666666</v>
      </c>
      <c r="T2" s="28">
        <f t="shared" ref="T2:Z2" si="8">L2</f>
        <v>0.33333333333333331</v>
      </c>
      <c r="U2" s="28">
        <f t="shared" si="8"/>
        <v>0.375</v>
      </c>
      <c r="V2" s="28">
        <f t="shared" si="8"/>
        <v>0.5</v>
      </c>
      <c r="W2" s="28">
        <f t="shared" si="8"/>
        <v>0.54166666666666663</v>
      </c>
      <c r="X2" s="28">
        <f t="shared" si="8"/>
        <v>0.70833333333333337</v>
      </c>
      <c r="Y2" s="28">
        <f t="shared" si="8"/>
        <v>0.75</v>
      </c>
      <c r="Z2" s="28">
        <f t="shared" si="8"/>
        <v>0.875</v>
      </c>
      <c r="AA2" s="28"/>
    </row>
    <row r="3" spans="1:27" s="14" customFormat="1" ht="19.5" customHeight="1" x14ac:dyDescent="0.25">
      <c r="A3" s="23" t="s">
        <v>27</v>
      </c>
      <c r="B3" s="23" t="s">
        <v>13</v>
      </c>
      <c r="C3" s="24">
        <v>0.23680555555555557</v>
      </c>
      <c r="D3" s="1">
        <v>0.5</v>
      </c>
      <c r="E3" s="1">
        <v>0.54166666666666663</v>
      </c>
      <c r="F3" s="1">
        <v>0.72638888888888886</v>
      </c>
      <c r="K3" s="22">
        <f t="shared" ref="K3" si="9">IF(COUNTA($C3:$J3)&lt;=COLUMN(A2),"",C3)</f>
        <v>0.23680555555555557</v>
      </c>
      <c r="L3" s="22">
        <f t="shared" si="1"/>
        <v>0.5</v>
      </c>
      <c r="M3" s="22">
        <f t="shared" si="2"/>
        <v>0.54166666666666663</v>
      </c>
      <c r="N3" s="22" t="str">
        <f t="shared" si="3"/>
        <v/>
      </c>
      <c r="O3" s="22" t="str">
        <f t="shared" si="4"/>
        <v/>
      </c>
      <c r="P3" s="22" t="str">
        <f t="shared" si="5"/>
        <v/>
      </c>
      <c r="Q3" s="22" t="str">
        <f t="shared" si="6"/>
        <v/>
      </c>
      <c r="R3" s="22">
        <f t="shared" si="7"/>
        <v>0.72638888888888886</v>
      </c>
      <c r="S3" s="28">
        <f t="shared" ref="S3:S20" si="10">K3</f>
        <v>0.23680555555555557</v>
      </c>
      <c r="T3" s="28">
        <f t="shared" ref="T3:T20" si="11">L3</f>
        <v>0.5</v>
      </c>
      <c r="U3" s="28">
        <f t="shared" ref="U3:U20" si="12">M3</f>
        <v>0.54166666666666663</v>
      </c>
      <c r="V3" s="28" t="str">
        <f t="shared" ref="V3:V20" si="13">N3</f>
        <v/>
      </c>
      <c r="W3" s="28" t="str">
        <f t="shared" ref="W3:W20" si="14">O3</f>
        <v/>
      </c>
      <c r="X3" s="28" t="str">
        <f t="shared" ref="X3:X20" si="15">P3</f>
        <v/>
      </c>
      <c r="Y3" s="28" t="str">
        <f t="shared" ref="Y3:Y20" si="16">Q3</f>
        <v/>
      </c>
      <c r="Z3" s="28">
        <f t="shared" ref="Z3:Z20" si="17">R3</f>
        <v>0.72638888888888886</v>
      </c>
    </row>
    <row r="4" spans="1:27" s="14" customFormat="1" ht="19.5" customHeight="1" x14ac:dyDescent="0.25">
      <c r="A4" s="23" t="s">
        <v>28</v>
      </c>
      <c r="B4" s="23"/>
      <c r="C4" s="23"/>
      <c r="K4" s="22" t="str">
        <f t="shared" ref="K4:K20" si="18">IF(COUNTA($C4:$J4)&lt;=COLUMN(A3),"",C4)</f>
        <v/>
      </c>
      <c r="L4" s="22" t="str">
        <f t="shared" ref="L4:L20" si="19">IF(COUNTA($C4:$J4)&lt;=COLUMN(B3),"",D4)</f>
        <v/>
      </c>
      <c r="M4" s="22" t="str">
        <f t="shared" ref="M4:M20" si="20">IF(COUNTA($C4:$J4)&lt;=COLUMN(C3),"",E4)</f>
        <v/>
      </c>
      <c r="N4" s="22" t="str">
        <f t="shared" ref="N4:N20" si="21">IF(COUNTA($C4:$J4)&lt;=COLUMN(D3),"",F4)</f>
        <v/>
      </c>
      <c r="O4" s="22" t="str">
        <f t="shared" ref="O4:O20" si="22">IF(COUNTA($C4:$J4)&lt;=COLUMN(E3),"",G4)</f>
        <v/>
      </c>
      <c r="P4" s="22" t="str">
        <f t="shared" ref="P4:P20" si="23">IF(COUNTA($C4:$J4)&lt;=COLUMN(F3),"",H4)</f>
        <v/>
      </c>
      <c r="Q4" s="22" t="str">
        <f t="shared" ref="Q4:Q20" si="24">IF(COUNTA($C4:$J4)&lt;=COLUMN(G3),"",I4)</f>
        <v/>
      </c>
      <c r="R4" s="22" t="str">
        <f t="shared" si="7"/>
        <v/>
      </c>
      <c r="S4" s="28" t="str">
        <f t="shared" si="10"/>
        <v/>
      </c>
      <c r="T4" s="28" t="str">
        <f t="shared" si="11"/>
        <v/>
      </c>
      <c r="U4" s="28" t="str">
        <f t="shared" si="12"/>
        <v/>
      </c>
      <c r="V4" s="28" t="str">
        <f t="shared" si="13"/>
        <v/>
      </c>
      <c r="W4" s="28" t="str">
        <f t="shared" si="14"/>
        <v/>
      </c>
      <c r="X4" s="28" t="str">
        <f t="shared" si="15"/>
        <v/>
      </c>
      <c r="Y4" s="28" t="str">
        <f t="shared" si="16"/>
        <v/>
      </c>
      <c r="Z4" s="28" t="str">
        <f t="shared" si="17"/>
        <v/>
      </c>
    </row>
    <row r="5" spans="1:27" s="14" customFormat="1" ht="19.5" customHeight="1" x14ac:dyDescent="0.25">
      <c r="A5" s="23" t="s">
        <v>29</v>
      </c>
      <c r="B5" s="23" t="s">
        <v>14</v>
      </c>
      <c r="C5" s="24">
        <v>0.2388888888888889</v>
      </c>
      <c r="D5" s="1">
        <v>0.46666666666666662</v>
      </c>
      <c r="E5" s="1">
        <v>0.51041666666666663</v>
      </c>
      <c r="F5" s="1">
        <v>0.56527777777777777</v>
      </c>
      <c r="K5" s="22">
        <f t="shared" si="18"/>
        <v>0.2388888888888889</v>
      </c>
      <c r="L5" s="22">
        <f t="shared" si="19"/>
        <v>0.46666666666666662</v>
      </c>
      <c r="M5" s="22">
        <f t="shared" si="20"/>
        <v>0.51041666666666663</v>
      </c>
      <c r="N5" s="22" t="str">
        <f t="shared" si="21"/>
        <v/>
      </c>
      <c r="O5" s="22" t="str">
        <f t="shared" si="22"/>
        <v/>
      </c>
      <c r="P5" s="22" t="str">
        <f t="shared" si="23"/>
        <v/>
      </c>
      <c r="Q5" s="22" t="str">
        <f t="shared" si="24"/>
        <v/>
      </c>
      <c r="R5" s="22">
        <f t="shared" si="7"/>
        <v>0.56527777777777777</v>
      </c>
      <c r="S5" s="28">
        <f t="shared" si="10"/>
        <v>0.2388888888888889</v>
      </c>
      <c r="T5" s="28">
        <f t="shared" si="11"/>
        <v>0.46666666666666662</v>
      </c>
      <c r="U5" s="28">
        <f t="shared" si="12"/>
        <v>0.51041666666666663</v>
      </c>
      <c r="V5" s="28" t="str">
        <f t="shared" si="13"/>
        <v/>
      </c>
      <c r="W5" s="28" t="str">
        <f t="shared" si="14"/>
        <v/>
      </c>
      <c r="X5" s="28" t="str">
        <f t="shared" si="15"/>
        <v/>
      </c>
      <c r="Y5" s="28" t="str">
        <f t="shared" si="16"/>
        <v/>
      </c>
      <c r="Z5" s="28">
        <f t="shared" si="17"/>
        <v>0.56527777777777777</v>
      </c>
    </row>
    <row r="6" spans="1:27" s="14" customFormat="1" ht="19.5" customHeight="1" x14ac:dyDescent="0.25">
      <c r="A6" s="23" t="s">
        <v>30</v>
      </c>
      <c r="B6" s="23" t="s">
        <v>15</v>
      </c>
      <c r="C6" s="24">
        <v>0.26666666666666666</v>
      </c>
      <c r="D6" s="1">
        <v>0.5</v>
      </c>
      <c r="E6" s="1">
        <v>0.54166666666666663</v>
      </c>
      <c r="F6" s="1">
        <v>0.57847222222222217</v>
      </c>
      <c r="K6" s="22">
        <f t="shared" si="18"/>
        <v>0.26666666666666666</v>
      </c>
      <c r="L6" s="22">
        <f t="shared" si="19"/>
        <v>0.5</v>
      </c>
      <c r="M6" s="22">
        <f t="shared" si="20"/>
        <v>0.54166666666666663</v>
      </c>
      <c r="N6" s="22" t="str">
        <f t="shared" si="21"/>
        <v/>
      </c>
      <c r="O6" s="22" t="str">
        <f t="shared" si="22"/>
        <v/>
      </c>
      <c r="P6" s="22" t="str">
        <f t="shared" si="23"/>
        <v/>
      </c>
      <c r="Q6" s="22" t="str">
        <f t="shared" si="24"/>
        <v/>
      </c>
      <c r="R6" s="22">
        <f t="shared" si="7"/>
        <v>0.57847222222222217</v>
      </c>
      <c r="S6" s="28">
        <f t="shared" si="10"/>
        <v>0.26666666666666666</v>
      </c>
      <c r="T6" s="28">
        <f t="shared" si="11"/>
        <v>0.5</v>
      </c>
      <c r="U6" s="28">
        <f t="shared" si="12"/>
        <v>0.54166666666666663</v>
      </c>
      <c r="V6" s="28" t="str">
        <f t="shared" si="13"/>
        <v/>
      </c>
      <c r="W6" s="28" t="str">
        <f t="shared" si="14"/>
        <v/>
      </c>
      <c r="X6" s="28" t="str">
        <f t="shared" si="15"/>
        <v/>
      </c>
      <c r="Y6" s="28" t="str">
        <f t="shared" si="16"/>
        <v/>
      </c>
      <c r="Z6" s="28">
        <f t="shared" si="17"/>
        <v>0.57847222222222217</v>
      </c>
    </row>
    <row r="7" spans="1:27" s="14" customFormat="1" ht="19.5" customHeight="1" x14ac:dyDescent="0.25">
      <c r="A7" s="23" t="s">
        <v>31</v>
      </c>
      <c r="B7" s="23" t="s">
        <v>16</v>
      </c>
      <c r="C7" s="24">
        <v>0.24166666666666667</v>
      </c>
      <c r="D7" s="1">
        <v>0.50138888888888888</v>
      </c>
      <c r="E7" s="1">
        <v>0.54305555555555551</v>
      </c>
      <c r="F7" s="1">
        <v>0.62708333333333333</v>
      </c>
      <c r="K7" s="22">
        <f t="shared" si="18"/>
        <v>0.24166666666666667</v>
      </c>
      <c r="L7" s="22">
        <f t="shared" si="19"/>
        <v>0.50138888888888888</v>
      </c>
      <c r="M7" s="22">
        <f t="shared" si="20"/>
        <v>0.54305555555555551</v>
      </c>
      <c r="N7" s="22" t="str">
        <f t="shared" si="21"/>
        <v/>
      </c>
      <c r="O7" s="22" t="str">
        <f t="shared" si="22"/>
        <v/>
      </c>
      <c r="P7" s="22" t="str">
        <f t="shared" si="23"/>
        <v/>
      </c>
      <c r="Q7" s="22" t="str">
        <f t="shared" si="24"/>
        <v/>
      </c>
      <c r="R7" s="22">
        <f t="shared" si="7"/>
        <v>0.62708333333333333</v>
      </c>
      <c r="S7" s="28">
        <f t="shared" si="10"/>
        <v>0.24166666666666667</v>
      </c>
      <c r="T7" s="28">
        <f t="shared" si="11"/>
        <v>0.50138888888888888</v>
      </c>
      <c r="U7" s="28">
        <f t="shared" si="12"/>
        <v>0.54305555555555551</v>
      </c>
      <c r="V7" s="28" t="str">
        <f t="shared" si="13"/>
        <v/>
      </c>
      <c r="W7" s="28" t="str">
        <f t="shared" si="14"/>
        <v/>
      </c>
      <c r="X7" s="28" t="str">
        <f t="shared" si="15"/>
        <v/>
      </c>
      <c r="Y7" s="28" t="str">
        <f t="shared" si="16"/>
        <v/>
      </c>
      <c r="Z7" s="28">
        <f t="shared" si="17"/>
        <v>0.62708333333333333</v>
      </c>
    </row>
    <row r="8" spans="1:27" s="14" customFormat="1" ht="19.5" customHeight="1" x14ac:dyDescent="0.25">
      <c r="A8" s="23" t="s">
        <v>32</v>
      </c>
      <c r="B8" s="23"/>
      <c r="C8" s="23"/>
      <c r="K8" s="22" t="str">
        <f t="shared" si="18"/>
        <v/>
      </c>
      <c r="L8" s="22" t="str">
        <f t="shared" si="19"/>
        <v/>
      </c>
      <c r="M8" s="22" t="str">
        <f t="shared" si="20"/>
        <v/>
      </c>
      <c r="N8" s="22" t="str">
        <f t="shared" si="21"/>
        <v/>
      </c>
      <c r="O8" s="22" t="str">
        <f t="shared" si="22"/>
        <v/>
      </c>
      <c r="P8" s="22" t="str">
        <f t="shared" si="23"/>
        <v/>
      </c>
      <c r="Q8" s="22" t="str">
        <f t="shared" si="24"/>
        <v/>
      </c>
      <c r="R8" s="22" t="str">
        <f t="shared" si="7"/>
        <v/>
      </c>
      <c r="S8" s="28" t="str">
        <f t="shared" si="10"/>
        <v/>
      </c>
      <c r="T8" s="28" t="str">
        <f t="shared" si="11"/>
        <v/>
      </c>
      <c r="U8" s="28" t="str">
        <f t="shared" si="12"/>
        <v/>
      </c>
      <c r="V8" s="28" t="str">
        <f t="shared" si="13"/>
        <v/>
      </c>
      <c r="W8" s="28" t="str">
        <f t="shared" si="14"/>
        <v/>
      </c>
      <c r="X8" s="28" t="str">
        <f t="shared" si="15"/>
        <v/>
      </c>
      <c r="Y8" s="28" t="str">
        <f t="shared" si="16"/>
        <v/>
      </c>
      <c r="Z8" s="28" t="str">
        <f t="shared" si="17"/>
        <v/>
      </c>
    </row>
    <row r="9" spans="1:27" s="14" customFormat="1" ht="19.5" customHeight="1" x14ac:dyDescent="0.25">
      <c r="A9" s="23" t="s">
        <v>33</v>
      </c>
      <c r="B9" s="23" t="s">
        <v>17</v>
      </c>
      <c r="C9" s="24">
        <v>0.2388888888888889</v>
      </c>
      <c r="D9" s="1">
        <v>0.5</v>
      </c>
      <c r="E9" s="1">
        <v>0.54166666666666663</v>
      </c>
      <c r="F9" s="1">
        <v>0.68194444444444446</v>
      </c>
      <c r="K9" s="22">
        <f t="shared" si="18"/>
        <v>0.2388888888888889</v>
      </c>
      <c r="L9" s="22">
        <f t="shared" si="19"/>
        <v>0.5</v>
      </c>
      <c r="M9" s="22">
        <f t="shared" si="20"/>
        <v>0.54166666666666663</v>
      </c>
      <c r="N9" s="22" t="str">
        <f t="shared" si="21"/>
        <v/>
      </c>
      <c r="O9" s="22" t="str">
        <f t="shared" si="22"/>
        <v/>
      </c>
      <c r="P9" s="22" t="str">
        <f t="shared" si="23"/>
        <v/>
      </c>
      <c r="Q9" s="22" t="str">
        <f t="shared" si="24"/>
        <v/>
      </c>
      <c r="R9" s="22">
        <f t="shared" si="7"/>
        <v>0.68194444444444446</v>
      </c>
      <c r="S9" s="28">
        <f t="shared" si="10"/>
        <v>0.2388888888888889</v>
      </c>
      <c r="T9" s="28">
        <f t="shared" si="11"/>
        <v>0.5</v>
      </c>
      <c r="U9" s="28">
        <f t="shared" si="12"/>
        <v>0.54166666666666663</v>
      </c>
      <c r="V9" s="28" t="str">
        <f t="shared" si="13"/>
        <v/>
      </c>
      <c r="W9" s="28" t="str">
        <f t="shared" si="14"/>
        <v/>
      </c>
      <c r="X9" s="28" t="str">
        <f t="shared" si="15"/>
        <v/>
      </c>
      <c r="Y9" s="28" t="str">
        <f t="shared" si="16"/>
        <v/>
      </c>
      <c r="Z9" s="28">
        <f t="shared" si="17"/>
        <v>0.68194444444444446</v>
      </c>
    </row>
    <row r="10" spans="1:27" s="14" customFormat="1" ht="19.5" customHeight="1" x14ac:dyDescent="0.25">
      <c r="A10" s="23" t="s">
        <v>34</v>
      </c>
      <c r="B10" s="23" t="s">
        <v>18</v>
      </c>
      <c r="C10" s="24">
        <v>0.23680555555555557</v>
      </c>
      <c r="D10" s="1">
        <v>0.5</v>
      </c>
      <c r="E10" s="1">
        <v>0.54166666666666663</v>
      </c>
      <c r="F10" s="1">
        <v>0.70208333333333339</v>
      </c>
      <c r="K10" s="22">
        <f t="shared" si="18"/>
        <v>0.23680555555555557</v>
      </c>
      <c r="L10" s="22">
        <f t="shared" si="19"/>
        <v>0.5</v>
      </c>
      <c r="M10" s="22">
        <f t="shared" si="20"/>
        <v>0.54166666666666663</v>
      </c>
      <c r="N10" s="22" t="str">
        <f t="shared" si="21"/>
        <v/>
      </c>
      <c r="O10" s="22" t="str">
        <f t="shared" si="22"/>
        <v/>
      </c>
      <c r="P10" s="22" t="str">
        <f t="shared" si="23"/>
        <v/>
      </c>
      <c r="Q10" s="22" t="str">
        <f t="shared" si="24"/>
        <v/>
      </c>
      <c r="R10" s="22">
        <f t="shared" si="7"/>
        <v>0.70208333333333339</v>
      </c>
      <c r="S10" s="28">
        <f t="shared" si="10"/>
        <v>0.23680555555555557</v>
      </c>
      <c r="T10" s="28">
        <f t="shared" si="11"/>
        <v>0.5</v>
      </c>
      <c r="U10" s="28">
        <f t="shared" si="12"/>
        <v>0.54166666666666663</v>
      </c>
      <c r="V10" s="28" t="str">
        <f t="shared" si="13"/>
        <v/>
      </c>
      <c r="W10" s="28" t="str">
        <f t="shared" si="14"/>
        <v/>
      </c>
      <c r="X10" s="28" t="str">
        <f t="shared" si="15"/>
        <v/>
      </c>
      <c r="Y10" s="28" t="str">
        <f t="shared" si="16"/>
        <v/>
      </c>
      <c r="Z10" s="28">
        <f t="shared" si="17"/>
        <v>0.70208333333333339</v>
      </c>
    </row>
    <row r="11" spans="1:27" s="14" customFormat="1" ht="19.5" customHeight="1" x14ac:dyDescent="0.25">
      <c r="A11" s="23" t="s">
        <v>35</v>
      </c>
      <c r="B11" s="23"/>
      <c r="C11" s="23"/>
      <c r="K11" s="22" t="str">
        <f t="shared" si="18"/>
        <v/>
      </c>
      <c r="L11" s="22" t="str">
        <f t="shared" si="19"/>
        <v/>
      </c>
      <c r="M11" s="22" t="str">
        <f t="shared" si="20"/>
        <v/>
      </c>
      <c r="N11" s="22" t="str">
        <f t="shared" si="21"/>
        <v/>
      </c>
      <c r="O11" s="22" t="str">
        <f t="shared" si="22"/>
        <v/>
      </c>
      <c r="P11" s="22" t="str">
        <f t="shared" si="23"/>
        <v/>
      </c>
      <c r="Q11" s="22" t="str">
        <f t="shared" si="24"/>
        <v/>
      </c>
      <c r="R11" s="22" t="str">
        <f t="shared" si="7"/>
        <v/>
      </c>
      <c r="S11" s="28" t="str">
        <f t="shared" si="10"/>
        <v/>
      </c>
      <c r="T11" s="28" t="str">
        <f t="shared" si="11"/>
        <v/>
      </c>
      <c r="U11" s="28" t="str">
        <f t="shared" si="12"/>
        <v/>
      </c>
      <c r="V11" s="28" t="str">
        <f t="shared" si="13"/>
        <v/>
      </c>
      <c r="W11" s="28" t="str">
        <f t="shared" si="14"/>
        <v/>
      </c>
      <c r="X11" s="28" t="str">
        <f t="shared" si="15"/>
        <v/>
      </c>
      <c r="Y11" s="28" t="str">
        <f t="shared" si="16"/>
        <v/>
      </c>
      <c r="Z11" s="28" t="str">
        <f t="shared" si="17"/>
        <v/>
      </c>
    </row>
    <row r="12" spans="1:27" s="14" customFormat="1" ht="19.5" customHeight="1" x14ac:dyDescent="0.25">
      <c r="A12" s="23" t="s">
        <v>36</v>
      </c>
      <c r="B12" s="23"/>
      <c r="C12" s="23"/>
      <c r="K12" s="22" t="str">
        <f t="shared" si="18"/>
        <v/>
      </c>
      <c r="L12" s="22" t="str">
        <f t="shared" si="19"/>
        <v/>
      </c>
      <c r="M12" s="22" t="str">
        <f t="shared" si="20"/>
        <v/>
      </c>
      <c r="N12" s="22" t="str">
        <f t="shared" si="21"/>
        <v/>
      </c>
      <c r="O12" s="22" t="str">
        <f t="shared" si="22"/>
        <v/>
      </c>
      <c r="P12" s="22" t="str">
        <f t="shared" si="23"/>
        <v/>
      </c>
      <c r="Q12" s="22" t="str">
        <f t="shared" si="24"/>
        <v/>
      </c>
      <c r="R12" s="22" t="str">
        <f t="shared" si="7"/>
        <v/>
      </c>
      <c r="S12" s="28" t="str">
        <f t="shared" si="10"/>
        <v/>
      </c>
      <c r="T12" s="28" t="str">
        <f t="shared" si="11"/>
        <v/>
      </c>
      <c r="U12" s="28" t="str">
        <f t="shared" si="12"/>
        <v/>
      </c>
      <c r="V12" s="28" t="str">
        <f t="shared" si="13"/>
        <v/>
      </c>
      <c r="W12" s="28" t="str">
        <f t="shared" si="14"/>
        <v/>
      </c>
      <c r="X12" s="28" t="str">
        <f t="shared" si="15"/>
        <v/>
      </c>
      <c r="Y12" s="28" t="str">
        <f t="shared" si="16"/>
        <v/>
      </c>
      <c r="Z12" s="28" t="str">
        <f t="shared" si="17"/>
        <v/>
      </c>
    </row>
    <row r="13" spans="1:27" s="14" customFormat="1" ht="19.5" customHeight="1" x14ac:dyDescent="0.25">
      <c r="A13" s="23" t="s">
        <v>37</v>
      </c>
      <c r="B13" s="23" t="s">
        <v>19</v>
      </c>
      <c r="C13" s="24">
        <v>0.2388888888888889</v>
      </c>
      <c r="D13" s="1">
        <v>0.5</v>
      </c>
      <c r="E13" s="1">
        <v>0.54166666666666663</v>
      </c>
      <c r="F13" s="1">
        <v>0.78194444444444444</v>
      </c>
      <c r="K13" s="22">
        <f t="shared" si="18"/>
        <v>0.2388888888888889</v>
      </c>
      <c r="L13" s="22">
        <f t="shared" si="19"/>
        <v>0.5</v>
      </c>
      <c r="M13" s="22">
        <f t="shared" si="20"/>
        <v>0.54166666666666663</v>
      </c>
      <c r="N13" s="22" t="str">
        <f t="shared" si="21"/>
        <v/>
      </c>
      <c r="O13" s="22" t="str">
        <f t="shared" si="22"/>
        <v/>
      </c>
      <c r="P13" s="22" t="str">
        <f t="shared" si="23"/>
        <v/>
      </c>
      <c r="Q13" s="22" t="str">
        <f t="shared" si="24"/>
        <v/>
      </c>
      <c r="R13" s="22">
        <f t="shared" si="7"/>
        <v>0.78194444444444444</v>
      </c>
      <c r="S13" s="28">
        <f t="shared" si="10"/>
        <v>0.2388888888888889</v>
      </c>
      <c r="T13" s="28">
        <f t="shared" si="11"/>
        <v>0.5</v>
      </c>
      <c r="U13" s="28">
        <f t="shared" si="12"/>
        <v>0.54166666666666663</v>
      </c>
      <c r="V13" s="28" t="str">
        <f t="shared" si="13"/>
        <v/>
      </c>
      <c r="W13" s="28" t="str">
        <f t="shared" si="14"/>
        <v/>
      </c>
      <c r="X13" s="28" t="str">
        <f t="shared" si="15"/>
        <v/>
      </c>
      <c r="Y13" s="28" t="str">
        <f t="shared" si="16"/>
        <v/>
      </c>
      <c r="Z13" s="28">
        <f t="shared" si="17"/>
        <v>0.78194444444444444</v>
      </c>
    </row>
    <row r="14" spans="1:27" s="14" customFormat="1" ht="19.5" customHeight="1" x14ac:dyDescent="0.25">
      <c r="A14" s="23" t="s">
        <v>38</v>
      </c>
      <c r="B14" s="23" t="s">
        <v>20</v>
      </c>
      <c r="C14" s="24">
        <v>0.26111111111111113</v>
      </c>
      <c r="D14" s="1">
        <v>0.5</v>
      </c>
      <c r="E14" s="1">
        <v>0.54097222222222219</v>
      </c>
      <c r="F14" s="1">
        <v>0.70416666666666661</v>
      </c>
      <c r="K14" s="22">
        <f t="shared" si="18"/>
        <v>0.26111111111111113</v>
      </c>
      <c r="L14" s="22">
        <f t="shared" si="19"/>
        <v>0.5</v>
      </c>
      <c r="M14" s="22">
        <f t="shared" si="20"/>
        <v>0.54097222222222219</v>
      </c>
      <c r="N14" s="22" t="str">
        <f t="shared" si="21"/>
        <v/>
      </c>
      <c r="O14" s="22" t="str">
        <f t="shared" si="22"/>
        <v/>
      </c>
      <c r="P14" s="22" t="str">
        <f t="shared" si="23"/>
        <v/>
      </c>
      <c r="Q14" s="22" t="str">
        <f t="shared" si="24"/>
        <v/>
      </c>
      <c r="R14" s="22">
        <f t="shared" si="7"/>
        <v>0.70416666666666661</v>
      </c>
      <c r="S14" s="28">
        <f t="shared" si="10"/>
        <v>0.26111111111111113</v>
      </c>
      <c r="T14" s="28">
        <f t="shared" si="11"/>
        <v>0.5</v>
      </c>
      <c r="U14" s="28">
        <f t="shared" si="12"/>
        <v>0.54097222222222219</v>
      </c>
      <c r="V14" s="28" t="str">
        <f t="shared" si="13"/>
        <v/>
      </c>
      <c r="W14" s="28" t="str">
        <f t="shared" si="14"/>
        <v/>
      </c>
      <c r="X14" s="28" t="str">
        <f t="shared" si="15"/>
        <v/>
      </c>
      <c r="Y14" s="28" t="str">
        <f t="shared" si="16"/>
        <v/>
      </c>
      <c r="Z14" s="28">
        <f t="shared" si="17"/>
        <v>0.70416666666666661</v>
      </c>
    </row>
    <row r="15" spans="1:27" s="14" customFormat="1" ht="22.5" customHeight="1" x14ac:dyDescent="0.25">
      <c r="A15" s="23" t="s">
        <v>39</v>
      </c>
      <c r="B15" s="23" t="s">
        <v>21</v>
      </c>
      <c r="C15" s="24">
        <v>0.23750000000000002</v>
      </c>
      <c r="D15" s="1">
        <v>0.23819444444444446</v>
      </c>
      <c r="E15" s="1">
        <v>0.45833333333333331</v>
      </c>
      <c r="F15" s="1">
        <v>0.5</v>
      </c>
      <c r="G15" s="1">
        <v>0.74791666666666667</v>
      </c>
      <c r="K15" s="22">
        <f t="shared" si="18"/>
        <v>0.23750000000000002</v>
      </c>
      <c r="L15" s="22">
        <f t="shared" si="19"/>
        <v>0.23819444444444446</v>
      </c>
      <c r="M15" s="22">
        <f t="shared" si="20"/>
        <v>0.45833333333333331</v>
      </c>
      <c r="N15" s="22">
        <f t="shared" si="21"/>
        <v>0.5</v>
      </c>
      <c r="O15" s="22" t="str">
        <f t="shared" si="22"/>
        <v/>
      </c>
      <c r="P15" s="22" t="str">
        <f t="shared" si="23"/>
        <v/>
      </c>
      <c r="Q15" s="22" t="str">
        <f t="shared" si="24"/>
        <v/>
      </c>
      <c r="R15" s="22">
        <f t="shared" si="7"/>
        <v>0.74791666666666667</v>
      </c>
      <c r="S15" s="28">
        <f t="shared" si="10"/>
        <v>0.23750000000000002</v>
      </c>
      <c r="T15" s="28">
        <f t="shared" si="11"/>
        <v>0.23819444444444446</v>
      </c>
      <c r="U15" s="28">
        <f t="shared" si="12"/>
        <v>0.45833333333333331</v>
      </c>
      <c r="V15" s="28">
        <f t="shared" si="13"/>
        <v>0.5</v>
      </c>
      <c r="W15" s="28" t="str">
        <f t="shared" si="14"/>
        <v/>
      </c>
      <c r="X15" s="28" t="str">
        <f t="shared" si="15"/>
        <v/>
      </c>
      <c r="Y15" s="28" t="str">
        <f t="shared" si="16"/>
        <v/>
      </c>
      <c r="Z15" s="28">
        <f t="shared" si="17"/>
        <v>0.74791666666666667</v>
      </c>
    </row>
    <row r="16" spans="1:27" s="14" customFormat="1" ht="19.5" customHeight="1" x14ac:dyDescent="0.25">
      <c r="A16" s="23" t="s">
        <v>40</v>
      </c>
      <c r="B16" s="23" t="s">
        <v>22</v>
      </c>
      <c r="C16" s="24">
        <v>0.23541666666666669</v>
      </c>
      <c r="D16" s="1">
        <v>0.50069444444444444</v>
      </c>
      <c r="E16" s="1">
        <v>0.54305555555555551</v>
      </c>
      <c r="F16" s="1">
        <v>0.59930555555555554</v>
      </c>
      <c r="K16" s="22">
        <f t="shared" si="18"/>
        <v>0.23541666666666669</v>
      </c>
      <c r="L16" s="22">
        <f t="shared" si="19"/>
        <v>0.50069444444444444</v>
      </c>
      <c r="M16" s="22">
        <f t="shared" si="20"/>
        <v>0.54305555555555551</v>
      </c>
      <c r="N16" s="22" t="str">
        <f t="shared" si="21"/>
        <v/>
      </c>
      <c r="O16" s="22" t="str">
        <f t="shared" si="22"/>
        <v/>
      </c>
      <c r="P16" s="22" t="str">
        <f t="shared" si="23"/>
        <v/>
      </c>
      <c r="Q16" s="22" t="str">
        <f t="shared" si="24"/>
        <v/>
      </c>
      <c r="R16" s="22">
        <f t="shared" si="7"/>
        <v>0.59930555555555554</v>
      </c>
      <c r="S16" s="28">
        <f t="shared" si="10"/>
        <v>0.23541666666666669</v>
      </c>
      <c r="T16" s="28">
        <f t="shared" si="11"/>
        <v>0.50069444444444444</v>
      </c>
      <c r="U16" s="28">
        <f t="shared" si="12"/>
        <v>0.54305555555555551</v>
      </c>
      <c r="V16" s="28" t="str">
        <f t="shared" si="13"/>
        <v/>
      </c>
      <c r="W16" s="28" t="str">
        <f t="shared" si="14"/>
        <v/>
      </c>
      <c r="X16" s="28" t="str">
        <f t="shared" si="15"/>
        <v/>
      </c>
      <c r="Y16" s="28" t="str">
        <f t="shared" si="16"/>
        <v/>
      </c>
      <c r="Z16" s="28">
        <f t="shared" si="17"/>
        <v>0.59930555555555554</v>
      </c>
    </row>
    <row r="17" spans="1:26" s="14" customFormat="1" ht="19.5" customHeight="1" x14ac:dyDescent="0.25">
      <c r="A17" s="23" t="s">
        <v>41</v>
      </c>
      <c r="B17" s="23" t="s">
        <v>23</v>
      </c>
      <c r="C17" s="24">
        <v>0.28680555555555554</v>
      </c>
      <c r="D17" s="1">
        <v>0.50138888888888888</v>
      </c>
      <c r="E17" s="1">
        <v>0.54375000000000007</v>
      </c>
      <c r="F17" s="1">
        <v>0.77986111111111101</v>
      </c>
      <c r="K17" s="22">
        <f t="shared" si="18"/>
        <v>0.28680555555555554</v>
      </c>
      <c r="L17" s="22">
        <f t="shared" si="19"/>
        <v>0.50138888888888888</v>
      </c>
      <c r="M17" s="22">
        <f t="shared" si="20"/>
        <v>0.54375000000000007</v>
      </c>
      <c r="N17" s="22" t="str">
        <f t="shared" si="21"/>
        <v/>
      </c>
      <c r="O17" s="22" t="str">
        <f t="shared" si="22"/>
        <v/>
      </c>
      <c r="P17" s="22" t="str">
        <f t="shared" si="23"/>
        <v/>
      </c>
      <c r="Q17" s="22" t="str">
        <f t="shared" si="24"/>
        <v/>
      </c>
      <c r="R17" s="22">
        <f t="shared" si="7"/>
        <v>0.77986111111111101</v>
      </c>
      <c r="S17" s="28">
        <f t="shared" si="10"/>
        <v>0.28680555555555554</v>
      </c>
      <c r="T17" s="28">
        <f t="shared" si="11"/>
        <v>0.50138888888888888</v>
      </c>
      <c r="U17" s="28">
        <f t="shared" si="12"/>
        <v>0.54375000000000007</v>
      </c>
      <c r="V17" s="28" t="str">
        <f t="shared" si="13"/>
        <v/>
      </c>
      <c r="W17" s="28" t="str">
        <f t="shared" si="14"/>
        <v/>
      </c>
      <c r="X17" s="28" t="str">
        <f t="shared" si="15"/>
        <v/>
      </c>
      <c r="Y17" s="28" t="str">
        <f t="shared" si="16"/>
        <v/>
      </c>
      <c r="Z17" s="28">
        <f t="shared" si="17"/>
        <v>0.77986111111111101</v>
      </c>
    </row>
    <row r="18" spans="1:26" s="14" customFormat="1" ht="19.5" customHeight="1" x14ac:dyDescent="0.25">
      <c r="A18" s="23" t="s">
        <v>42</v>
      </c>
      <c r="B18" s="23"/>
      <c r="C18" s="23"/>
      <c r="K18" s="22" t="str">
        <f t="shared" si="18"/>
        <v/>
      </c>
      <c r="L18" s="22" t="str">
        <f t="shared" si="19"/>
        <v/>
      </c>
      <c r="M18" s="22" t="str">
        <f t="shared" si="20"/>
        <v/>
      </c>
      <c r="N18" s="22" t="str">
        <f t="shared" si="21"/>
        <v/>
      </c>
      <c r="O18" s="22" t="str">
        <f t="shared" si="22"/>
        <v/>
      </c>
      <c r="P18" s="22" t="str">
        <f t="shared" si="23"/>
        <v/>
      </c>
      <c r="Q18" s="22" t="str">
        <f t="shared" si="24"/>
        <v/>
      </c>
      <c r="R18" s="22" t="str">
        <f t="shared" si="7"/>
        <v/>
      </c>
      <c r="S18" s="28" t="str">
        <f t="shared" si="10"/>
        <v/>
      </c>
      <c r="T18" s="28" t="str">
        <f t="shared" si="11"/>
        <v/>
      </c>
      <c r="U18" s="28" t="str">
        <f t="shared" si="12"/>
        <v/>
      </c>
      <c r="V18" s="28" t="str">
        <f t="shared" si="13"/>
        <v/>
      </c>
      <c r="W18" s="28" t="str">
        <f t="shared" si="14"/>
        <v/>
      </c>
      <c r="X18" s="28" t="str">
        <f t="shared" si="15"/>
        <v/>
      </c>
      <c r="Y18" s="28" t="str">
        <f t="shared" si="16"/>
        <v/>
      </c>
      <c r="Z18" s="28" t="str">
        <f t="shared" si="17"/>
        <v/>
      </c>
    </row>
    <row r="19" spans="1:26" s="14" customFormat="1" ht="19.5" customHeight="1" x14ac:dyDescent="0.25">
      <c r="A19" s="23" t="s">
        <v>43</v>
      </c>
      <c r="B19" s="23" t="s">
        <v>24</v>
      </c>
      <c r="C19" s="24">
        <v>0.2388888888888889</v>
      </c>
      <c r="D19" s="1">
        <v>0.45902777777777781</v>
      </c>
      <c r="E19" s="1">
        <v>0.50972222222222219</v>
      </c>
      <c r="F19" s="1">
        <v>0.63402777777777775</v>
      </c>
      <c r="K19" s="22">
        <f t="shared" si="18"/>
        <v>0.2388888888888889</v>
      </c>
      <c r="L19" s="22">
        <f t="shared" si="19"/>
        <v>0.45902777777777781</v>
      </c>
      <c r="M19" s="22">
        <f t="shared" si="20"/>
        <v>0.50972222222222219</v>
      </c>
      <c r="N19" s="22" t="str">
        <f t="shared" si="21"/>
        <v/>
      </c>
      <c r="O19" s="22" t="str">
        <f t="shared" si="22"/>
        <v/>
      </c>
      <c r="P19" s="22" t="str">
        <f t="shared" si="23"/>
        <v/>
      </c>
      <c r="Q19" s="22" t="str">
        <f t="shared" si="24"/>
        <v/>
      </c>
      <c r="R19" s="22">
        <f t="shared" si="7"/>
        <v>0.63402777777777775</v>
      </c>
      <c r="S19" s="28">
        <f t="shared" si="10"/>
        <v>0.2388888888888889</v>
      </c>
      <c r="T19" s="28">
        <f t="shared" si="11"/>
        <v>0.45902777777777781</v>
      </c>
      <c r="U19" s="28">
        <f t="shared" si="12"/>
        <v>0.50972222222222219</v>
      </c>
      <c r="V19" s="28" t="str">
        <f t="shared" si="13"/>
        <v/>
      </c>
      <c r="W19" s="28" t="str">
        <f t="shared" si="14"/>
        <v/>
      </c>
      <c r="X19" s="28" t="str">
        <f t="shared" si="15"/>
        <v/>
      </c>
      <c r="Y19" s="28" t="str">
        <f t="shared" si="16"/>
        <v/>
      </c>
      <c r="Z19" s="28">
        <f t="shared" si="17"/>
        <v>0.63402777777777775</v>
      </c>
    </row>
    <row r="20" spans="1:26" s="14" customFormat="1" ht="19.5" customHeight="1" x14ac:dyDescent="0.25">
      <c r="A20" s="23" t="s">
        <v>44</v>
      </c>
      <c r="B20" s="23" t="s">
        <v>25</v>
      </c>
      <c r="C20" s="24">
        <v>0.2388888888888889</v>
      </c>
      <c r="D20" s="1">
        <v>0.5</v>
      </c>
      <c r="E20" s="1">
        <v>0.54166666666666663</v>
      </c>
      <c r="F20" s="1">
        <v>0.75</v>
      </c>
      <c r="K20" s="22">
        <f t="shared" si="18"/>
        <v>0.2388888888888889</v>
      </c>
      <c r="L20" s="22">
        <f t="shared" si="19"/>
        <v>0.5</v>
      </c>
      <c r="M20" s="22">
        <f t="shared" si="20"/>
        <v>0.54166666666666663</v>
      </c>
      <c r="N20" s="22" t="str">
        <f t="shared" si="21"/>
        <v/>
      </c>
      <c r="O20" s="22" t="str">
        <f t="shared" si="22"/>
        <v/>
      </c>
      <c r="P20" s="22" t="str">
        <f t="shared" si="23"/>
        <v/>
      </c>
      <c r="Q20" s="22" t="str">
        <f t="shared" si="24"/>
        <v/>
      </c>
      <c r="R20" s="22">
        <f t="shared" si="7"/>
        <v>0.75</v>
      </c>
      <c r="S20" s="28">
        <f t="shared" si="10"/>
        <v>0.2388888888888889</v>
      </c>
      <c r="T20" s="28">
        <f t="shared" si="11"/>
        <v>0.5</v>
      </c>
      <c r="U20" s="28">
        <f t="shared" si="12"/>
        <v>0.54166666666666663</v>
      </c>
      <c r="V20" s="28" t="str">
        <f t="shared" si="13"/>
        <v/>
      </c>
      <c r="W20" s="28" t="str">
        <f t="shared" si="14"/>
        <v/>
      </c>
      <c r="X20" s="28" t="str">
        <f t="shared" si="15"/>
        <v/>
      </c>
      <c r="Y20" s="28" t="str">
        <f t="shared" si="16"/>
        <v/>
      </c>
      <c r="Z20" s="28">
        <f t="shared" si="17"/>
        <v>0.75</v>
      </c>
    </row>
    <row r="21" spans="1:26" s="14" customFormat="1" ht="19.5" customHeight="1" x14ac:dyDescent="0.25">
      <c r="A21" s="23" t="s">
        <v>45</v>
      </c>
      <c r="B21" s="23">
        <v>0.23819444444444446</v>
      </c>
      <c r="C21" s="23">
        <v>0.23819444444444399</v>
      </c>
      <c r="K21" s="21"/>
      <c r="L21" s="21"/>
      <c r="M21" s="21"/>
      <c r="N21" s="21"/>
      <c r="O21" s="21"/>
      <c r="P21" s="21"/>
      <c r="Q21" s="21"/>
      <c r="R21" s="22">
        <f t="shared" si="7"/>
        <v>0.23819444444444399</v>
      </c>
      <c r="S21" s="28"/>
      <c r="T21" s="28"/>
      <c r="U21" s="28"/>
      <c r="V21" s="28"/>
      <c r="W21" s="28"/>
      <c r="X21" s="28"/>
      <c r="Y21" s="28"/>
      <c r="Z21" s="28"/>
    </row>
    <row r="22" spans="1:26" s="14" customFormat="1" ht="19.5" customHeight="1" x14ac:dyDescent="0.25">
      <c r="A22" s="23" t="s">
        <v>10</v>
      </c>
      <c r="B22" s="23"/>
      <c r="C22" s="23"/>
      <c r="R22" s="25" t="str">
        <f t="shared" si="7"/>
        <v/>
      </c>
      <c r="S22" s="28"/>
      <c r="T22" s="28"/>
      <c r="U22" s="28"/>
      <c r="V22" s="28"/>
      <c r="W22" s="28"/>
      <c r="X22" s="28"/>
      <c r="Y22" s="28"/>
      <c r="Z22" s="2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Calculo</vt:lpstr>
      <vt:lpstr>Dados</vt:lpstr>
      <vt:lpstr>hora_final</vt:lpstr>
      <vt:lpstr>hora_inicial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Paulo</cp:lastModifiedBy>
  <cp:lastPrinted>2023-12-01T17:22:45Z</cp:lastPrinted>
  <dcterms:created xsi:type="dcterms:W3CDTF">2015-08-23T11:38:26Z</dcterms:created>
  <dcterms:modified xsi:type="dcterms:W3CDTF">2023-12-22T11:38:25Z</dcterms:modified>
</cp:coreProperties>
</file>