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pple\Nextcloud\Comercial - SCP\Siqueira\PLANILHAS\"/>
    </mc:Choice>
  </mc:AlternateContent>
  <xr:revisionPtr revIDLastSave="0" documentId="13_ncr:1_{AAC1F957-2A03-4EA0-BFBB-599D85449866}" xr6:coauthVersionLast="47" xr6:coauthVersionMax="47" xr10:uidLastSave="{00000000-0000-0000-0000-000000000000}"/>
  <bookViews>
    <workbookView xWindow="-28920" yWindow="-120" windowWidth="29040" windowHeight="15840" xr2:uid="{5AD4F7BD-3B28-4885-865E-492E14CFBC34}"/>
  </bookViews>
  <sheets>
    <sheet name="CONTROLE GERAL" sheetId="1" r:id="rId1"/>
    <sheet name="GASTO MENSAL" sheetId="2" r:id="rId2"/>
  </sheets>
  <definedNames>
    <definedName name="FROTA">'GASTO MENSAL'!$B$6:$B$16</definedName>
    <definedName name="REG">'CONTROLE GERAL'!$I$2</definedName>
    <definedName name="REGISTRO">'CONTROLE GERAL'!$I$2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C20" i="1" s="1"/>
  <c r="D20" i="1" s="1"/>
  <c r="E20" i="1" s="1"/>
  <c r="F20" i="1" s="1"/>
  <c r="X14" i="1"/>
  <c r="X15" i="1"/>
  <c r="X16" i="1"/>
  <c r="X17" i="1"/>
  <c r="B18" i="1"/>
  <c r="L18" i="1"/>
  <c r="M18" i="1"/>
  <c r="X18" i="1"/>
  <c r="B17" i="1"/>
  <c r="L17" i="1"/>
  <c r="M17" i="1"/>
  <c r="M12" i="1"/>
  <c r="M13" i="1"/>
  <c r="M14" i="1"/>
  <c r="M15" i="1"/>
  <c r="M16" i="1"/>
  <c r="AB10" i="2" l="1"/>
  <c r="M44" i="2"/>
  <c r="P40" i="2"/>
  <c r="R36" i="2"/>
  <c r="C42" i="2"/>
  <c r="C40" i="2"/>
  <c r="H38" i="2"/>
  <c r="F36" i="2"/>
  <c r="P30" i="2"/>
  <c r="R28" i="2"/>
  <c r="M28" i="2"/>
  <c r="O28" i="2" s="1"/>
  <c r="P27" i="2"/>
  <c r="R26" i="2"/>
  <c r="M26" i="2"/>
  <c r="P25" i="2"/>
  <c r="R24" i="2"/>
  <c r="M24" i="2"/>
  <c r="P22" i="2"/>
  <c r="H30" i="2"/>
  <c r="C30" i="2"/>
  <c r="F28" i="2"/>
  <c r="H27" i="2"/>
  <c r="C27" i="2"/>
  <c r="F26" i="2"/>
  <c r="H25" i="2"/>
  <c r="C25" i="2"/>
  <c r="F24" i="2"/>
  <c r="J24" i="2" s="1"/>
  <c r="H22" i="2"/>
  <c r="C22" i="2"/>
  <c r="P16" i="2"/>
  <c r="R14" i="2"/>
  <c r="M14" i="2"/>
  <c r="P13" i="2"/>
  <c r="R12" i="2"/>
  <c r="M12" i="2"/>
  <c r="P11" i="2"/>
  <c r="R10" i="2"/>
  <c r="M10" i="2"/>
  <c r="P8" i="2"/>
  <c r="H16" i="2"/>
  <c r="C16" i="2"/>
  <c r="F14" i="2"/>
  <c r="H13" i="2"/>
  <c r="C13" i="2"/>
  <c r="F12" i="2"/>
  <c r="H11" i="2"/>
  <c r="C11" i="2"/>
  <c r="E11" i="2" s="1"/>
  <c r="F10" i="2"/>
  <c r="H8" i="2"/>
  <c r="C8" i="2"/>
  <c r="Q10" i="2"/>
  <c r="N8" i="2"/>
  <c r="D14" i="2"/>
  <c r="I12" i="2"/>
  <c r="G11" i="2"/>
  <c r="I10" i="2"/>
  <c r="J10" i="2" s="1"/>
  <c r="G8" i="2"/>
  <c r="H36" i="2"/>
  <c r="Q27" i="2"/>
  <c r="Q25" i="2"/>
  <c r="Q22" i="2"/>
  <c r="G28" i="2"/>
  <c r="G26" i="2"/>
  <c r="D25" i="2"/>
  <c r="D22" i="2"/>
  <c r="N14" i="2"/>
  <c r="N12" i="2"/>
  <c r="Q8" i="2"/>
  <c r="I16" i="2"/>
  <c r="I13" i="2"/>
  <c r="I11" i="2"/>
  <c r="I8" i="2"/>
  <c r="W10" i="2"/>
  <c r="P42" i="2"/>
  <c r="R39" i="2"/>
  <c r="M36" i="2"/>
  <c r="F41" i="2"/>
  <c r="H39" i="2"/>
  <c r="F38" i="2"/>
  <c r="C36" i="2"/>
  <c r="N30" i="2"/>
  <c r="Q28" i="2"/>
  <c r="S27" i="2"/>
  <c r="N27" i="2"/>
  <c r="Q26" i="2"/>
  <c r="S25" i="2"/>
  <c r="N25" i="2"/>
  <c r="Q24" i="2"/>
  <c r="S22" i="2"/>
  <c r="N22" i="2"/>
  <c r="G30" i="2"/>
  <c r="I28" i="2"/>
  <c r="J28" i="2" s="1"/>
  <c r="D28" i="2"/>
  <c r="G27" i="2"/>
  <c r="I26" i="2"/>
  <c r="D26" i="2"/>
  <c r="G25" i="2"/>
  <c r="I24" i="2"/>
  <c r="D24" i="2"/>
  <c r="G22" i="2"/>
  <c r="S16" i="2"/>
  <c r="T16" i="2" s="1"/>
  <c r="N16" i="2"/>
  <c r="Q14" i="2"/>
  <c r="S13" i="2"/>
  <c r="T13" i="2" s="1"/>
  <c r="N13" i="2"/>
  <c r="Q12" i="2"/>
  <c r="S11" i="2"/>
  <c r="N11" i="2"/>
  <c r="S8" i="2"/>
  <c r="G16" i="2"/>
  <c r="I14" i="2"/>
  <c r="G13" i="2"/>
  <c r="D12" i="2"/>
  <c r="D10" i="2"/>
  <c r="C39" i="2"/>
  <c r="S28" i="2"/>
  <c r="S26" i="2"/>
  <c r="S24" i="2"/>
  <c r="I30" i="2"/>
  <c r="I27" i="2"/>
  <c r="I25" i="2"/>
  <c r="I22" i="2"/>
  <c r="S14" i="2"/>
  <c r="S12" i="2"/>
  <c r="S10" i="2"/>
  <c r="D16" i="2"/>
  <c r="G12" i="2"/>
  <c r="G10" i="2"/>
  <c r="W12" i="2"/>
  <c r="Z8" i="2"/>
  <c r="R41" i="2"/>
  <c r="M39" i="2"/>
  <c r="F44" i="2"/>
  <c r="H40" i="2"/>
  <c r="F39" i="2"/>
  <c r="C38" i="2"/>
  <c r="R30" i="2"/>
  <c r="M30" i="2"/>
  <c r="O30" i="2" s="1"/>
  <c r="P28" i="2"/>
  <c r="R27" i="2"/>
  <c r="M27" i="2"/>
  <c r="P26" i="2"/>
  <c r="R25" i="2"/>
  <c r="M25" i="2"/>
  <c r="P24" i="2"/>
  <c r="R22" i="2"/>
  <c r="M22" i="2"/>
  <c r="F30" i="2"/>
  <c r="H28" i="2"/>
  <c r="C28" i="2"/>
  <c r="F27" i="2"/>
  <c r="H26" i="2"/>
  <c r="C26" i="2"/>
  <c r="F25" i="2"/>
  <c r="H24" i="2"/>
  <c r="C24" i="2"/>
  <c r="F22" i="2"/>
  <c r="R16" i="2"/>
  <c r="M16" i="2"/>
  <c r="O16" i="2" s="1"/>
  <c r="P14" i="2"/>
  <c r="R13" i="2"/>
  <c r="M13" i="2"/>
  <c r="P12" i="2"/>
  <c r="R11" i="2"/>
  <c r="M11" i="2"/>
  <c r="P10" i="2"/>
  <c r="R8" i="2"/>
  <c r="M8" i="2"/>
  <c r="O8" i="2" s="1"/>
  <c r="F16" i="2"/>
  <c r="J16" i="2" s="1"/>
  <c r="H14" i="2"/>
  <c r="C14" i="2"/>
  <c r="F13" i="2"/>
  <c r="H12" i="2"/>
  <c r="C12" i="2"/>
  <c r="F11" i="2"/>
  <c r="J11" i="2" s="1"/>
  <c r="H10" i="2"/>
  <c r="C10" i="2"/>
  <c r="F8" i="2"/>
  <c r="Z11" i="2"/>
  <c r="R44" i="2"/>
  <c r="M41" i="2"/>
  <c r="P38" i="2"/>
  <c r="H42" i="2"/>
  <c r="F40" i="2"/>
  <c r="Q30" i="2"/>
  <c r="N28" i="2"/>
  <c r="N26" i="2"/>
  <c r="O26" i="2" s="1"/>
  <c r="N24" i="2"/>
  <c r="O24" i="2" s="1"/>
  <c r="D30" i="2"/>
  <c r="D27" i="2"/>
  <c r="G24" i="2"/>
  <c r="Q16" i="2"/>
  <c r="Q13" i="2"/>
  <c r="Q11" i="2"/>
  <c r="N10" i="2"/>
  <c r="G14" i="2"/>
  <c r="D13" i="2"/>
  <c r="D11" i="2"/>
  <c r="D8" i="2"/>
  <c r="AM44" i="2"/>
  <c r="AH44" i="2"/>
  <c r="AK42" i="2"/>
  <c r="AM41" i="2"/>
  <c r="AH41" i="2"/>
  <c r="AK40" i="2"/>
  <c r="AM39" i="2"/>
  <c r="AH39" i="2"/>
  <c r="AK38" i="2"/>
  <c r="AM36" i="2"/>
  <c r="AH36" i="2"/>
  <c r="AA44" i="2"/>
  <c r="AC42" i="2"/>
  <c r="X42" i="2"/>
  <c r="AA41" i="2"/>
  <c r="AC40" i="2"/>
  <c r="X40" i="2"/>
  <c r="AA39" i="2"/>
  <c r="AC38" i="2"/>
  <c r="X38" i="2"/>
  <c r="AA36" i="2"/>
  <c r="AM30" i="2"/>
  <c r="AH30" i="2"/>
  <c r="AK28" i="2"/>
  <c r="AM27" i="2"/>
  <c r="AH27" i="2"/>
  <c r="AK26" i="2"/>
  <c r="AM25" i="2"/>
  <c r="AH25" i="2"/>
  <c r="AK24" i="2"/>
  <c r="AM22" i="2"/>
  <c r="AH22" i="2"/>
  <c r="AA30" i="2"/>
  <c r="AC28" i="2"/>
  <c r="X28" i="2"/>
  <c r="AA27" i="2"/>
  <c r="AC26" i="2"/>
  <c r="X26" i="2"/>
  <c r="AA25" i="2"/>
  <c r="AC24" i="2"/>
  <c r="X24" i="2"/>
  <c r="AA22" i="2"/>
  <c r="AM16" i="2"/>
  <c r="AH16" i="2"/>
  <c r="AK14" i="2"/>
  <c r="AM13" i="2"/>
  <c r="AH13" i="2"/>
  <c r="AK12" i="2"/>
  <c r="AM11" i="2"/>
  <c r="AH11" i="2"/>
  <c r="AK10" i="2"/>
  <c r="AM8" i="2"/>
  <c r="AH8" i="2"/>
  <c r="AA16" i="2"/>
  <c r="AC14" i="2"/>
  <c r="X14" i="2"/>
  <c r="AA13" i="2"/>
  <c r="AC12" i="2"/>
  <c r="X12" i="2"/>
  <c r="AA11" i="2"/>
  <c r="AC10" i="2"/>
  <c r="X10" i="2"/>
  <c r="Y10" i="2" s="1"/>
  <c r="AA8" i="2"/>
  <c r="S44" i="2"/>
  <c r="N44" i="2"/>
  <c r="O44" i="2" s="1"/>
  <c r="Q42" i="2"/>
  <c r="S41" i="2"/>
  <c r="N41" i="2"/>
  <c r="Q40" i="2"/>
  <c r="S39" i="2"/>
  <c r="N39" i="2"/>
  <c r="Q38" i="2"/>
  <c r="S36" i="2"/>
  <c r="N36" i="2"/>
  <c r="G44" i="2"/>
  <c r="I42" i="2"/>
  <c r="D42" i="2"/>
  <c r="E42" i="2" s="1"/>
  <c r="G41" i="2"/>
  <c r="I40" i="2"/>
  <c r="D40" i="2"/>
  <c r="G39" i="2"/>
  <c r="I38" i="2"/>
  <c r="D38" i="2"/>
  <c r="G36" i="2"/>
  <c r="S30" i="2"/>
  <c r="T30" i="2" s="1"/>
  <c r="AL44" i="2"/>
  <c r="AG44" i="2"/>
  <c r="AI44" i="2" s="1"/>
  <c r="AJ42" i="2"/>
  <c r="AL41" i="2"/>
  <c r="AG41" i="2"/>
  <c r="AJ40" i="2"/>
  <c r="AL39" i="2"/>
  <c r="AG39" i="2"/>
  <c r="AJ38" i="2"/>
  <c r="AL36" i="2"/>
  <c r="AG36" i="2"/>
  <c r="Z44" i="2"/>
  <c r="AB42" i="2"/>
  <c r="W42" i="2"/>
  <c r="Z41" i="2"/>
  <c r="AB40" i="2"/>
  <c r="W40" i="2"/>
  <c r="Z39" i="2"/>
  <c r="AB38" i="2"/>
  <c r="W38" i="2"/>
  <c r="Z36" i="2"/>
  <c r="AL30" i="2"/>
  <c r="AG30" i="2"/>
  <c r="AJ28" i="2"/>
  <c r="AL27" i="2"/>
  <c r="AG27" i="2"/>
  <c r="AJ26" i="2"/>
  <c r="AL25" i="2"/>
  <c r="AG25" i="2"/>
  <c r="AJ24" i="2"/>
  <c r="AL22" i="2"/>
  <c r="AG22" i="2"/>
  <c r="Z30" i="2"/>
  <c r="AB28" i="2"/>
  <c r="W28" i="2"/>
  <c r="Z27" i="2"/>
  <c r="AB26" i="2"/>
  <c r="W26" i="2"/>
  <c r="Y26" i="2" s="1"/>
  <c r="Z25" i="2"/>
  <c r="AB24" i="2"/>
  <c r="W24" i="2"/>
  <c r="Z22" i="2"/>
  <c r="AL16" i="2"/>
  <c r="AG16" i="2"/>
  <c r="AJ14" i="2"/>
  <c r="AL13" i="2"/>
  <c r="AG13" i="2"/>
  <c r="AJ12" i="2"/>
  <c r="AL11" i="2"/>
  <c r="AG11" i="2"/>
  <c r="AJ10" i="2"/>
  <c r="AL8" i="2"/>
  <c r="AG8" i="2"/>
  <c r="Z16" i="2"/>
  <c r="AB14" i="2"/>
  <c r="W14" i="2"/>
  <c r="Z13" i="2"/>
  <c r="AB12" i="2"/>
  <c r="AK44" i="2"/>
  <c r="AM42" i="2"/>
  <c r="AH42" i="2"/>
  <c r="AK41" i="2"/>
  <c r="AM40" i="2"/>
  <c r="AH40" i="2"/>
  <c r="AK39" i="2"/>
  <c r="AM38" i="2"/>
  <c r="AH38" i="2"/>
  <c r="AK36" i="2"/>
  <c r="AC44" i="2"/>
  <c r="X44" i="2"/>
  <c r="AA42" i="2"/>
  <c r="AC41" i="2"/>
  <c r="X41" i="2"/>
  <c r="AA40" i="2"/>
  <c r="AC39" i="2"/>
  <c r="X39" i="2"/>
  <c r="AA38" i="2"/>
  <c r="AC36" i="2"/>
  <c r="X36" i="2"/>
  <c r="AK30" i="2"/>
  <c r="AM28" i="2"/>
  <c r="AH28" i="2"/>
  <c r="AK27" i="2"/>
  <c r="AM26" i="2"/>
  <c r="AH26" i="2"/>
  <c r="AK25" i="2"/>
  <c r="AM24" i="2"/>
  <c r="AH24" i="2"/>
  <c r="AK22" i="2"/>
  <c r="AC30" i="2"/>
  <c r="X30" i="2"/>
  <c r="AA28" i="2"/>
  <c r="AC27" i="2"/>
  <c r="X27" i="2"/>
  <c r="AA26" i="2"/>
  <c r="AC25" i="2"/>
  <c r="X25" i="2"/>
  <c r="AA24" i="2"/>
  <c r="AC22" i="2"/>
  <c r="X22" i="2"/>
  <c r="AK16" i="2"/>
  <c r="AM14" i="2"/>
  <c r="AH14" i="2"/>
  <c r="AK13" i="2"/>
  <c r="AM12" i="2"/>
  <c r="AH12" i="2"/>
  <c r="AK11" i="2"/>
  <c r="AM10" i="2"/>
  <c r="AH10" i="2"/>
  <c r="AK8" i="2"/>
  <c r="AC16" i="2"/>
  <c r="X16" i="2"/>
  <c r="AA14" i="2"/>
  <c r="AC13" i="2"/>
  <c r="X13" i="2"/>
  <c r="AA12" i="2"/>
  <c r="AC11" i="2"/>
  <c r="X11" i="2"/>
  <c r="AA10" i="2"/>
  <c r="AC8" i="2"/>
  <c r="AD8" i="2" s="1"/>
  <c r="X8" i="2"/>
  <c r="Q44" i="2"/>
  <c r="S42" i="2"/>
  <c r="T42" i="2" s="1"/>
  <c r="N42" i="2"/>
  <c r="Q41" i="2"/>
  <c r="S40" i="2"/>
  <c r="N40" i="2"/>
  <c r="Q39" i="2"/>
  <c r="S38" i="2"/>
  <c r="N38" i="2"/>
  <c r="Q36" i="2"/>
  <c r="I44" i="2"/>
  <c r="D44" i="2"/>
  <c r="G42" i="2"/>
  <c r="I41" i="2"/>
  <c r="J41" i="2" s="1"/>
  <c r="D41" i="2"/>
  <c r="G40" i="2"/>
  <c r="I39" i="2"/>
  <c r="D39" i="2"/>
  <c r="E39" i="2" s="1"/>
  <c r="G38" i="2"/>
  <c r="I36" i="2"/>
  <c r="D36" i="2"/>
  <c r="G20" i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AJ44" i="2"/>
  <c r="AN44" i="2" s="1"/>
  <c r="AL42" i="2"/>
  <c r="AG42" i="2"/>
  <c r="AJ41" i="2"/>
  <c r="AN41" i="2" s="1"/>
  <c r="AL40" i="2"/>
  <c r="AG40" i="2"/>
  <c r="AJ39" i="2"/>
  <c r="AN39" i="2" s="1"/>
  <c r="AL38" i="2"/>
  <c r="AG38" i="2"/>
  <c r="AJ36" i="2"/>
  <c r="AN36" i="2" s="1"/>
  <c r="AB44" i="2"/>
  <c r="W44" i="2"/>
  <c r="Z42" i="2"/>
  <c r="AD42" i="2" s="1"/>
  <c r="AB41" i="2"/>
  <c r="W41" i="2"/>
  <c r="Z40" i="2"/>
  <c r="AD40" i="2" s="1"/>
  <c r="AB39" i="2"/>
  <c r="W39" i="2"/>
  <c r="Z38" i="2"/>
  <c r="AB36" i="2"/>
  <c r="W36" i="2"/>
  <c r="AJ30" i="2"/>
  <c r="AN30" i="2" s="1"/>
  <c r="AL28" i="2"/>
  <c r="AG28" i="2"/>
  <c r="AJ27" i="2"/>
  <c r="AN27" i="2" s="1"/>
  <c r="AL26" i="2"/>
  <c r="AG26" i="2"/>
  <c r="AJ25" i="2"/>
  <c r="AN25" i="2" s="1"/>
  <c r="AL24" i="2"/>
  <c r="AG24" i="2"/>
  <c r="AJ22" i="2"/>
  <c r="AN22" i="2" s="1"/>
  <c r="AB30" i="2"/>
  <c r="W30" i="2"/>
  <c r="Z28" i="2"/>
  <c r="AD28" i="2" s="1"/>
  <c r="AB27" i="2"/>
  <c r="W27" i="2"/>
  <c r="Z26" i="2"/>
  <c r="AD26" i="2" s="1"/>
  <c r="AB25" i="2"/>
  <c r="W25" i="2"/>
  <c r="Z24" i="2"/>
  <c r="AD24" i="2" s="1"/>
  <c r="AB22" i="2"/>
  <c r="W22" i="2"/>
  <c r="AJ16" i="2"/>
  <c r="AN16" i="2" s="1"/>
  <c r="AL14" i="2"/>
  <c r="AG14" i="2"/>
  <c r="AJ13" i="2"/>
  <c r="AN13" i="2" s="1"/>
  <c r="AL12" i="2"/>
  <c r="AG12" i="2"/>
  <c r="AJ11" i="2"/>
  <c r="AN11" i="2" s="1"/>
  <c r="AL10" i="2"/>
  <c r="AG10" i="2"/>
  <c r="AJ8" i="2"/>
  <c r="AN8" i="2" s="1"/>
  <c r="AB16" i="2"/>
  <c r="W16" i="2"/>
  <c r="Z14" i="2"/>
  <c r="AD14" i="2" s="1"/>
  <c r="AB13" i="2"/>
  <c r="W13" i="2"/>
  <c r="Z12" i="2"/>
  <c r="AD12" i="2" s="1"/>
  <c r="AB11" i="2"/>
  <c r="W11" i="2"/>
  <c r="Z10" i="2"/>
  <c r="AD10" i="2" s="1"/>
  <c r="AB8" i="2"/>
  <c r="W8" i="2"/>
  <c r="P44" i="2"/>
  <c r="T44" i="2" s="1"/>
  <c r="R42" i="2"/>
  <c r="M42" i="2"/>
  <c r="P41" i="2"/>
  <c r="T41" i="2" s="1"/>
  <c r="R40" i="2"/>
  <c r="M40" i="2"/>
  <c r="P39" i="2"/>
  <c r="T39" i="2" s="1"/>
  <c r="R38" i="2"/>
  <c r="M38" i="2"/>
  <c r="P36" i="2"/>
  <c r="T36" i="2" s="1"/>
  <c r="H44" i="2"/>
  <c r="C44" i="2"/>
  <c r="F42" i="2"/>
  <c r="J42" i="2" s="1"/>
  <c r="H41" i="2"/>
  <c r="C41" i="2"/>
  <c r="E22" i="2"/>
  <c r="T10" i="2"/>
  <c r="J27" i="2"/>
  <c r="T22" i="2"/>
  <c r="T26" i="2"/>
  <c r="O10" i="2"/>
  <c r="O12" i="2"/>
  <c r="O22" i="2"/>
  <c r="T25" i="2"/>
  <c r="E14" i="2"/>
  <c r="E16" i="2"/>
  <c r="J12" i="2"/>
  <c r="J14" i="2"/>
  <c r="E10" i="2"/>
  <c r="AD25" i="2" l="1"/>
  <c r="E24" i="2"/>
  <c r="O25" i="2"/>
  <c r="T40" i="2"/>
  <c r="J39" i="2"/>
  <c r="E27" i="2"/>
  <c r="AD11" i="2"/>
  <c r="J38" i="2"/>
  <c r="T38" i="2"/>
  <c r="T8" i="2"/>
  <c r="AD22" i="2"/>
  <c r="AN24" i="2"/>
  <c r="AD39" i="2"/>
  <c r="AN40" i="2"/>
  <c r="J36" i="2"/>
  <c r="AD38" i="2"/>
  <c r="J22" i="2"/>
  <c r="T24" i="2"/>
  <c r="T27" i="2"/>
  <c r="E8" i="2"/>
  <c r="AD30" i="2"/>
  <c r="AN38" i="2"/>
  <c r="J25" i="2"/>
  <c r="E40" i="2"/>
  <c r="E12" i="2"/>
  <c r="O13" i="2"/>
  <c r="E28" i="2"/>
  <c r="J44" i="2"/>
  <c r="E44" i="2"/>
  <c r="Y8" i="2"/>
  <c r="AI10" i="2"/>
  <c r="Y25" i="2"/>
  <c r="AI26" i="2"/>
  <c r="Y41" i="2"/>
  <c r="AI42" i="2"/>
  <c r="AD13" i="2"/>
  <c r="AN14" i="2"/>
  <c r="AD36" i="2"/>
  <c r="AI11" i="2"/>
  <c r="AI27" i="2"/>
  <c r="Y42" i="2"/>
  <c r="Y12" i="2"/>
  <c r="J13" i="2"/>
  <c r="T14" i="2"/>
  <c r="J30" i="2"/>
  <c r="AI13" i="2"/>
  <c r="Y28" i="2"/>
  <c r="AI30" i="2"/>
  <c r="AI36" i="2"/>
  <c r="AN12" i="2"/>
  <c r="AD27" i="2"/>
  <c r="AN28" i="2"/>
  <c r="AD44" i="2"/>
  <c r="J40" i="2"/>
  <c r="O39" i="2"/>
  <c r="T12" i="2"/>
  <c r="T28" i="2"/>
  <c r="E36" i="2"/>
  <c r="O36" i="2"/>
  <c r="J8" i="2"/>
  <c r="E13" i="2"/>
  <c r="T11" i="2"/>
  <c r="O14" i="2"/>
  <c r="J26" i="2"/>
  <c r="E30" i="2"/>
  <c r="E41" i="2"/>
  <c r="O42" i="2"/>
  <c r="Y16" i="2"/>
  <c r="Y22" i="2"/>
  <c r="AI24" i="2"/>
  <c r="Y39" i="2"/>
  <c r="AI40" i="2"/>
  <c r="AI8" i="2"/>
  <c r="Y24" i="2"/>
  <c r="AI25" i="2"/>
  <c r="Y40" i="2"/>
  <c r="AI41" i="2"/>
  <c r="O11" i="2"/>
  <c r="E26" i="2"/>
  <c r="O27" i="2"/>
  <c r="E25" i="2"/>
  <c r="O38" i="2"/>
  <c r="Y11" i="2"/>
  <c r="AI12" i="2"/>
  <c r="Y27" i="2"/>
  <c r="AI28" i="2"/>
  <c r="Y44" i="2"/>
  <c r="AD16" i="2"/>
  <c r="O41" i="2"/>
  <c r="Y30" i="2"/>
  <c r="Y36" i="2"/>
  <c r="AI38" i="2"/>
  <c r="AN10" i="2"/>
  <c r="AN26" i="2"/>
  <c r="AD41" i="2"/>
  <c r="AN42" i="2"/>
  <c r="Y14" i="2"/>
  <c r="AI16" i="2"/>
  <c r="AI22" i="2"/>
  <c r="Y38" i="2"/>
  <c r="AI39" i="2"/>
  <c r="E38" i="2"/>
  <c r="O40" i="2"/>
  <c r="Y13" i="2"/>
  <c r="AI14" i="2"/>
  <c r="X13" i="1"/>
  <c r="X12" i="1"/>
  <c r="B16" i="1"/>
  <c r="L16" i="1"/>
  <c r="B15" i="1"/>
  <c r="L15" i="1"/>
  <c r="B14" i="1"/>
  <c r="L14" i="1"/>
  <c r="B13" i="1"/>
  <c r="L13" i="1"/>
  <c r="AM43" i="2" l="1"/>
  <c r="AH43" i="2"/>
  <c r="AA43" i="2"/>
  <c r="AM29" i="2"/>
  <c r="AH29" i="2"/>
  <c r="AA29" i="2"/>
  <c r="AM15" i="2"/>
  <c r="AH15" i="2"/>
  <c r="AA15" i="2"/>
  <c r="S43" i="2"/>
  <c r="N43" i="2"/>
  <c r="G43" i="2"/>
  <c r="S29" i="2"/>
  <c r="M29" i="2"/>
  <c r="H29" i="2"/>
  <c r="C29" i="2"/>
  <c r="P15" i="2"/>
  <c r="H15" i="2"/>
  <c r="C15" i="2"/>
  <c r="M15" i="2"/>
  <c r="C43" i="2"/>
  <c r="P29" i="2"/>
  <c r="AL43" i="2"/>
  <c r="AG43" i="2"/>
  <c r="Z43" i="2"/>
  <c r="AL29" i="2"/>
  <c r="AG29" i="2"/>
  <c r="Z29" i="2"/>
  <c r="AL15" i="2"/>
  <c r="AG15" i="2"/>
  <c r="Z15" i="2"/>
  <c r="R43" i="2"/>
  <c r="M43" i="2"/>
  <c r="F43" i="2"/>
  <c r="R29" i="2"/>
  <c r="G29" i="2"/>
  <c r="S15" i="2"/>
  <c r="N15" i="2"/>
  <c r="G15" i="2"/>
  <c r="R15" i="2"/>
  <c r="F15" i="2"/>
  <c r="H43" i="2"/>
  <c r="AK43" i="2"/>
  <c r="AC43" i="2"/>
  <c r="X43" i="2"/>
  <c r="AK29" i="2"/>
  <c r="AC29" i="2"/>
  <c r="X29" i="2"/>
  <c r="AK15" i="2"/>
  <c r="AC15" i="2"/>
  <c r="X15" i="2"/>
  <c r="Q43" i="2"/>
  <c r="I43" i="2"/>
  <c r="D43" i="2"/>
  <c r="Q29" i="2"/>
  <c r="F29" i="2"/>
  <c r="P43" i="2"/>
  <c r="AJ43" i="2"/>
  <c r="AB43" i="2"/>
  <c r="W43" i="2"/>
  <c r="AJ29" i="2"/>
  <c r="AB29" i="2"/>
  <c r="W29" i="2"/>
  <c r="AJ15" i="2"/>
  <c r="AB15" i="2"/>
  <c r="W15" i="2"/>
  <c r="N29" i="2"/>
  <c r="I29" i="2"/>
  <c r="D29" i="2"/>
  <c r="Q15" i="2"/>
  <c r="D15" i="2"/>
  <c r="I15" i="2"/>
  <c r="M21" i="2"/>
  <c r="AM35" i="2"/>
  <c r="AH35" i="2"/>
  <c r="AA35" i="2"/>
  <c r="AM21" i="2"/>
  <c r="AH21" i="2"/>
  <c r="AA21" i="2"/>
  <c r="AM7" i="2"/>
  <c r="AH7" i="2"/>
  <c r="AA7" i="2"/>
  <c r="S35" i="2"/>
  <c r="N35" i="2"/>
  <c r="G35" i="2"/>
  <c r="Q21" i="2"/>
  <c r="H21" i="2"/>
  <c r="C21" i="2"/>
  <c r="P7" i="2"/>
  <c r="H7" i="2"/>
  <c r="C7" i="2"/>
  <c r="F21" i="2"/>
  <c r="M7" i="2"/>
  <c r="AL35" i="2"/>
  <c r="AG35" i="2"/>
  <c r="Z35" i="2"/>
  <c r="AL21" i="2"/>
  <c r="AG21" i="2"/>
  <c r="AI21" i="2" s="1"/>
  <c r="Z21" i="2"/>
  <c r="AL7" i="2"/>
  <c r="AG7" i="2"/>
  <c r="Z7" i="2"/>
  <c r="R35" i="2"/>
  <c r="M35" i="2"/>
  <c r="F35" i="2"/>
  <c r="P21" i="2"/>
  <c r="G21" i="2"/>
  <c r="S7" i="2"/>
  <c r="N7" i="2"/>
  <c r="G7" i="2"/>
  <c r="AK35" i="2"/>
  <c r="AC35" i="2"/>
  <c r="X35" i="2"/>
  <c r="AK21" i="2"/>
  <c r="AC21" i="2"/>
  <c r="X21" i="2"/>
  <c r="AK7" i="2"/>
  <c r="AC7" i="2"/>
  <c r="X7" i="2"/>
  <c r="Q35" i="2"/>
  <c r="I35" i="2"/>
  <c r="D35" i="2"/>
  <c r="N21" i="2"/>
  <c r="R7" i="2"/>
  <c r="F7" i="2"/>
  <c r="P35" i="2"/>
  <c r="H35" i="2"/>
  <c r="AJ35" i="2"/>
  <c r="AB35" i="2"/>
  <c r="W35" i="2"/>
  <c r="AJ21" i="2"/>
  <c r="AB21" i="2"/>
  <c r="W21" i="2"/>
  <c r="AJ7" i="2"/>
  <c r="AB7" i="2"/>
  <c r="W7" i="2"/>
  <c r="R21" i="2"/>
  <c r="C35" i="2"/>
  <c r="E35" i="2" s="1"/>
  <c r="I21" i="2"/>
  <c r="D21" i="2"/>
  <c r="D7" i="2"/>
  <c r="I7" i="2"/>
  <c r="Q7" i="2"/>
  <c r="AM37" i="2"/>
  <c r="AH37" i="2"/>
  <c r="AA37" i="2"/>
  <c r="AM23" i="2"/>
  <c r="AH23" i="2"/>
  <c r="AA23" i="2"/>
  <c r="AM9" i="2"/>
  <c r="AH9" i="2"/>
  <c r="AA9" i="2"/>
  <c r="S37" i="2"/>
  <c r="N37" i="2"/>
  <c r="G37" i="2"/>
  <c r="R23" i="2"/>
  <c r="M23" i="2"/>
  <c r="H23" i="2"/>
  <c r="C23" i="2"/>
  <c r="P9" i="2"/>
  <c r="H9" i="2"/>
  <c r="C9" i="2"/>
  <c r="F23" i="2"/>
  <c r="M9" i="2"/>
  <c r="C37" i="2"/>
  <c r="AL37" i="2"/>
  <c r="AG37" i="2"/>
  <c r="Z37" i="2"/>
  <c r="AL23" i="2"/>
  <c r="AG23" i="2"/>
  <c r="Z23" i="2"/>
  <c r="AL9" i="2"/>
  <c r="AG9" i="2"/>
  <c r="Z9" i="2"/>
  <c r="R37" i="2"/>
  <c r="M37" i="2"/>
  <c r="F37" i="2"/>
  <c r="Q23" i="2"/>
  <c r="G23" i="2"/>
  <c r="S9" i="2"/>
  <c r="N9" i="2"/>
  <c r="G9" i="2"/>
  <c r="F9" i="2"/>
  <c r="P37" i="2"/>
  <c r="AK37" i="2"/>
  <c r="AC37" i="2"/>
  <c r="X37" i="2"/>
  <c r="AK23" i="2"/>
  <c r="AC23" i="2"/>
  <c r="X23" i="2"/>
  <c r="AK9" i="2"/>
  <c r="AC9" i="2"/>
  <c r="X9" i="2"/>
  <c r="Q37" i="2"/>
  <c r="I37" i="2"/>
  <c r="D37" i="2"/>
  <c r="P23" i="2"/>
  <c r="R9" i="2"/>
  <c r="H37" i="2"/>
  <c r="AJ37" i="2"/>
  <c r="AB37" i="2"/>
  <c r="W37" i="2"/>
  <c r="AJ23" i="2"/>
  <c r="AB23" i="2"/>
  <c r="W23" i="2"/>
  <c r="AJ9" i="2"/>
  <c r="AB9" i="2"/>
  <c r="W9" i="2"/>
  <c r="S23" i="2"/>
  <c r="Q9" i="2"/>
  <c r="N23" i="2"/>
  <c r="I9" i="2"/>
  <c r="D23" i="2"/>
  <c r="D9" i="2"/>
  <c r="I23" i="2"/>
  <c r="S21" i="2"/>
  <c r="T21" i="2" s="1"/>
  <c r="B12" i="1"/>
  <c r="L12" i="1"/>
  <c r="AI7" i="2" l="1"/>
  <c r="T43" i="2"/>
  <c r="AN9" i="2"/>
  <c r="AN15" i="2"/>
  <c r="AN37" i="2"/>
  <c r="AN23" i="2"/>
  <c r="AN43" i="2"/>
  <c r="O35" i="2"/>
  <c r="AI35" i="2"/>
  <c r="T29" i="2"/>
  <c r="T35" i="2"/>
  <c r="Y15" i="2"/>
  <c r="AI9" i="2"/>
  <c r="O43" i="2"/>
  <c r="AI23" i="2"/>
  <c r="AN7" i="2"/>
  <c r="AI15" i="2"/>
  <c r="Y21" i="2"/>
  <c r="AN29" i="2"/>
  <c r="T37" i="2"/>
  <c r="O37" i="2"/>
  <c r="AN35" i="2"/>
  <c r="Y43" i="2"/>
  <c r="AI43" i="2"/>
  <c r="AI37" i="2"/>
  <c r="AN21" i="2"/>
  <c r="AI29" i="2"/>
  <c r="Y23" i="2"/>
  <c r="Y9" i="2"/>
  <c r="Y7" i="2"/>
  <c r="Y29" i="2"/>
  <c r="Y37" i="2"/>
  <c r="Y35" i="2"/>
  <c r="AK34" i="2"/>
  <c r="AC34" i="2"/>
  <c r="X34" i="2"/>
  <c r="AK20" i="2"/>
  <c r="AC20" i="2"/>
  <c r="X20" i="2"/>
  <c r="AK6" i="2"/>
  <c r="AC6" i="2"/>
  <c r="X6" i="2"/>
  <c r="Q34" i="2"/>
  <c r="I34" i="2"/>
  <c r="D34" i="2"/>
  <c r="R20" i="2"/>
  <c r="M20" i="2"/>
  <c r="F20" i="2"/>
  <c r="R6" i="2"/>
  <c r="M6" i="2"/>
  <c r="F6" i="2"/>
  <c r="I6" i="2"/>
  <c r="C20" i="2"/>
  <c r="H6" i="2"/>
  <c r="M34" i="2"/>
  <c r="AJ34" i="2"/>
  <c r="AB34" i="2"/>
  <c r="W34" i="2"/>
  <c r="AJ20" i="2"/>
  <c r="AB20" i="2"/>
  <c r="W20" i="2"/>
  <c r="AJ6" i="2"/>
  <c r="AB6" i="2"/>
  <c r="W6" i="2"/>
  <c r="P34" i="2"/>
  <c r="H34" i="2"/>
  <c r="C34" i="2"/>
  <c r="Q20" i="2"/>
  <c r="I20" i="2"/>
  <c r="D20" i="2"/>
  <c r="Q6" i="2"/>
  <c r="D6" i="2"/>
  <c r="P6" i="2"/>
  <c r="C6" i="2"/>
  <c r="R34" i="2"/>
  <c r="AM34" i="2"/>
  <c r="AH34" i="2"/>
  <c r="AA34" i="2"/>
  <c r="AM20" i="2"/>
  <c r="AH20" i="2"/>
  <c r="AA20" i="2"/>
  <c r="AM6" i="2"/>
  <c r="AH6" i="2"/>
  <c r="AA6" i="2"/>
  <c r="S34" i="2"/>
  <c r="N34" i="2"/>
  <c r="G34" i="2"/>
  <c r="P20" i="2"/>
  <c r="H20" i="2"/>
  <c r="AL34" i="2"/>
  <c r="AG34" i="2"/>
  <c r="Z34" i="2"/>
  <c r="AL20" i="2"/>
  <c r="AG20" i="2"/>
  <c r="Z20" i="2"/>
  <c r="AL6" i="2"/>
  <c r="AG6" i="2"/>
  <c r="Z6" i="2"/>
  <c r="S20" i="2"/>
  <c r="F34" i="2"/>
  <c r="J34" i="2" s="1"/>
  <c r="N20" i="2"/>
  <c r="N6" i="2"/>
  <c r="S6" i="2"/>
  <c r="G20" i="2"/>
  <c r="G6" i="2"/>
  <c r="AD37" i="2"/>
  <c r="O9" i="2"/>
  <c r="T9" i="2"/>
  <c r="AD35" i="2"/>
  <c r="J21" i="2"/>
  <c r="E21" i="2"/>
  <c r="J29" i="2"/>
  <c r="AD29" i="2"/>
  <c r="O15" i="2"/>
  <c r="E29" i="2"/>
  <c r="J9" i="2"/>
  <c r="AD23" i="2"/>
  <c r="J23" i="2"/>
  <c r="E23" i="2"/>
  <c r="AD21" i="2"/>
  <c r="E7" i="2"/>
  <c r="AD15" i="2"/>
  <c r="E15" i="2"/>
  <c r="AD9" i="2"/>
  <c r="E9" i="2"/>
  <c r="AD7" i="2"/>
  <c r="J43" i="2"/>
  <c r="O29" i="2"/>
  <c r="T23" i="2"/>
  <c r="J37" i="2"/>
  <c r="E37" i="2"/>
  <c r="O23" i="2"/>
  <c r="J7" i="2"/>
  <c r="J35" i="2"/>
  <c r="O7" i="2"/>
  <c r="T7" i="2"/>
  <c r="O21" i="2"/>
  <c r="J15" i="2"/>
  <c r="AD43" i="2"/>
  <c r="E43" i="2"/>
  <c r="T15" i="2"/>
  <c r="E34" i="2" l="1"/>
  <c r="AD6" i="2"/>
  <c r="AI20" i="2"/>
  <c r="AI34" i="2"/>
  <c r="AD20" i="2"/>
  <c r="E6" i="2"/>
  <c r="Y34" i="2"/>
  <c r="AI6" i="2"/>
  <c r="Y20" i="2"/>
  <c r="AD34" i="2"/>
  <c r="Y6" i="2"/>
  <c r="T6" i="2"/>
  <c r="T34" i="2"/>
  <c r="E20" i="2"/>
  <c r="T20" i="2"/>
  <c r="AN34" i="2"/>
  <c r="J20" i="2"/>
  <c r="AN20" i="2"/>
  <c r="O34" i="2"/>
  <c r="J6" i="2"/>
  <c r="O20" i="2"/>
  <c r="AN6" i="2"/>
  <c r="O6" i="2"/>
</calcChain>
</file>

<file path=xl/sharedStrings.xml><?xml version="1.0" encoding="utf-8"?>
<sst xmlns="http://schemas.openxmlformats.org/spreadsheetml/2006/main" count="316" uniqueCount="79">
  <si>
    <t>MÊS</t>
  </si>
  <si>
    <t>MOTORISTA</t>
  </si>
  <si>
    <t>KM PERCORRIDO</t>
  </si>
  <si>
    <t>VENDA</t>
  </si>
  <si>
    <t>ABASTECIMENTO</t>
  </si>
  <si>
    <t>MANUTENÇÃO</t>
  </si>
  <si>
    <t>CUSTO TOTAL</t>
  </si>
  <si>
    <t>FROTA 2022</t>
  </si>
  <si>
    <t>BITRUCK</t>
  </si>
  <si>
    <t>Carreta</t>
  </si>
  <si>
    <t>JOB ENTREGA</t>
  </si>
  <si>
    <t>CARRETA</t>
  </si>
  <si>
    <t>Iveco</t>
  </si>
  <si>
    <t>JOB EXTRA</t>
  </si>
  <si>
    <t>EXPRESS</t>
  </si>
  <si>
    <t>Express</t>
  </si>
  <si>
    <t>JOB RETIRADA</t>
  </si>
  <si>
    <t>FURGÃO</t>
  </si>
  <si>
    <t>VUC</t>
  </si>
  <si>
    <t>IVECO</t>
  </si>
  <si>
    <t>Bitruck</t>
  </si>
  <si>
    <t>TRUCK</t>
  </si>
  <si>
    <t>Truck</t>
  </si>
  <si>
    <t>VUC 10.160</t>
  </si>
  <si>
    <t>Furgão</t>
  </si>
  <si>
    <t>VUC 11.180</t>
  </si>
  <si>
    <t>REG</t>
  </si>
  <si>
    <t>TESTE</t>
  </si>
  <si>
    <t>KEU</t>
  </si>
  <si>
    <t>TESTANDO 2</t>
  </si>
  <si>
    <t>TRANSHOW</t>
  </si>
  <si>
    <t>DATA</t>
  </si>
  <si>
    <t>HORA SAÍDA</t>
  </si>
  <si>
    <t>KM INICIAL</t>
  </si>
  <si>
    <t>VEÍCULO</t>
  </si>
  <si>
    <t>SERVIÇO EXECUTADO</t>
  </si>
  <si>
    <t>OS</t>
  </si>
  <si>
    <t>HORA CHEGADA</t>
  </si>
  <si>
    <t>KM FINAL</t>
  </si>
  <si>
    <t>POSTO</t>
  </si>
  <si>
    <t>LITROS</t>
  </si>
  <si>
    <t>NOTA</t>
  </si>
  <si>
    <t>FRETE</t>
  </si>
  <si>
    <t>DATA PGTO FRETE</t>
  </si>
  <si>
    <t>HORA EXTRA AM</t>
  </si>
  <si>
    <t>HORA EXTRA PM</t>
  </si>
  <si>
    <t>ALIMENTAÇÃO</t>
  </si>
  <si>
    <t>OBSERVAÇÕES</t>
  </si>
  <si>
    <t>TESTANDO 1</t>
  </si>
  <si>
    <t>27/06/2022</t>
  </si>
  <si>
    <t>FABIO</t>
  </si>
  <si>
    <t>30/06/2022</t>
  </si>
  <si>
    <t>NILZA</t>
  </si>
  <si>
    <t>SOLANGE</t>
  </si>
  <si>
    <t>20/08/2022</t>
  </si>
  <si>
    <t>TESTANDO 4</t>
  </si>
  <si>
    <t>CONSUMO MENSAL</t>
  </si>
  <si>
    <t>JAN</t>
  </si>
  <si>
    <t>FEV</t>
  </si>
  <si>
    <t>MAR</t>
  </si>
  <si>
    <t>ABR</t>
  </si>
  <si>
    <t>KM RODADO</t>
  </si>
  <si>
    <t>MÉDIA CONSUMO (km/L)</t>
  </si>
  <si>
    <t>LUCRO ESTIMADO</t>
  </si>
  <si>
    <t>MÉDIA DE CONSUMO</t>
  </si>
  <si>
    <t>VAN</t>
  </si>
  <si>
    <t>CASA GRANDE</t>
  </si>
  <si>
    <t>MAI</t>
  </si>
  <si>
    <t>JUN</t>
  </si>
  <si>
    <t>JUL</t>
  </si>
  <si>
    <t>AGO</t>
  </si>
  <si>
    <t>MÉDIA CONSUMO</t>
  </si>
  <si>
    <t>SET</t>
  </si>
  <si>
    <t>OUT</t>
  </si>
  <si>
    <t>NOV</t>
  </si>
  <si>
    <t>DEZ</t>
  </si>
  <si>
    <t>LUCIANO</t>
  </si>
  <si>
    <t>28/08/2022</t>
  </si>
  <si>
    <t>CROQUETE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</si>
</sst>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A0000"/>
        <bgColor indexed="64"/>
      </patternFill>
    </fill>
    <fill>
      <patternFill patternType="solid">
        <fgColor rgb="FFB80013"/>
        <bgColor indexed="64"/>
      </patternFill>
    </fill>
    <fill>
      <patternFill patternType="solid">
        <fgColor rgb="FFAD001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14" fontId="5" fillId="3" borderId="1" xfId="0" applyNumberFormat="1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3" fillId="2" borderId="0" xfId="0" applyFont="1" applyFill="1"/>
    <xf numFmtId="0" fontId="0" fillId="4" borderId="0" xfId="0" applyFill="1"/>
    <xf numFmtId="14" fontId="5" fillId="3" borderId="4" xfId="0" applyNumberFormat="1" applyFont="1" applyFill="1" applyBorder="1" applyAlignment="1">
      <alignment horizontal="center" vertical="center"/>
    </xf>
    <xf numFmtId="44" fontId="2" fillId="3" borderId="4" xfId="1" applyFont="1" applyFill="1" applyBorder="1" applyAlignment="1">
      <alignment horizontal="center" vertical="center"/>
    </xf>
    <xf numFmtId="14" fontId="6" fillId="3" borderId="4" xfId="0" applyNumberFormat="1" applyFont="1" applyFill="1" applyBorder="1" applyAlignment="1">
      <alignment horizontal="center" vertical="center"/>
    </xf>
    <xf numFmtId="44" fontId="5" fillId="3" borderId="4" xfId="1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/>
    </xf>
    <xf numFmtId="44" fontId="5" fillId="3" borderId="3" xfId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5" borderId="7" xfId="0" applyFont="1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7" fillId="6" borderId="7" xfId="0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9" borderId="8" xfId="0" applyFill="1" applyBorder="1"/>
    <xf numFmtId="1" fontId="5" fillId="3" borderId="1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14" fontId="0" fillId="9" borderId="8" xfId="0" applyNumberFormat="1" applyFill="1" applyBorder="1"/>
    <xf numFmtId="0" fontId="7" fillId="6" borderId="7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/>
    </xf>
    <xf numFmtId="44" fontId="0" fillId="2" borderId="0" xfId="1" applyFont="1" applyFill="1"/>
    <xf numFmtId="44" fontId="7" fillId="6" borderId="7" xfId="1" applyFont="1" applyFill="1" applyBorder="1" applyAlignment="1">
      <alignment vertical="center"/>
    </xf>
    <xf numFmtId="44" fontId="2" fillId="8" borderId="10" xfId="1" applyFont="1" applyFill="1" applyBorder="1" applyAlignment="1">
      <alignment horizontal="center" vertical="center" wrapText="1"/>
    </xf>
    <xf numFmtId="44" fontId="0" fillId="9" borderId="8" xfId="1" applyFont="1" applyFill="1" applyBorder="1"/>
    <xf numFmtId="2" fontId="2" fillId="3" borderId="1" xfId="1" applyNumberFormat="1" applyFont="1" applyFill="1" applyBorder="1" applyAlignment="1">
      <alignment horizontal="center" vertical="center"/>
    </xf>
    <xf numFmtId="2" fontId="5" fillId="3" borderId="4" xfId="1" applyNumberFormat="1" applyFont="1" applyFill="1" applyBorder="1" applyAlignment="1">
      <alignment horizontal="center" vertical="center"/>
    </xf>
    <xf numFmtId="2" fontId="2" fillId="8" borderId="10" xfId="0" applyNumberFormat="1" applyFont="1" applyFill="1" applyBorder="1" applyAlignment="1">
      <alignment horizontal="center" vertical="center" wrapText="1"/>
    </xf>
    <xf numFmtId="14" fontId="2" fillId="3" borderId="2" xfId="1" applyNumberFormat="1" applyFont="1" applyFill="1" applyBorder="1" applyAlignment="1">
      <alignment horizontal="center" vertical="center"/>
    </xf>
    <xf numFmtId="14" fontId="5" fillId="3" borderId="2" xfId="1" applyNumberFormat="1" applyFont="1" applyFill="1" applyBorder="1" applyAlignment="1">
      <alignment horizontal="center" vertical="center"/>
    </xf>
    <xf numFmtId="14" fontId="2" fillId="8" borderId="10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7" fillId="7" borderId="7" xfId="0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2" fontId="7" fillId="6" borderId="7" xfId="0" applyNumberFormat="1" applyFont="1" applyFill="1" applyBorder="1" applyAlignment="1">
      <alignment horizontal="center" vertical="center"/>
    </xf>
    <xf numFmtId="2" fontId="0" fillId="9" borderId="8" xfId="0" applyNumberFormat="1" applyFill="1" applyBorder="1" applyAlignment="1">
      <alignment horizontal="center"/>
    </xf>
    <xf numFmtId="164" fontId="0" fillId="9" borderId="8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20" fontId="2" fillId="8" borderId="1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0" fillId="2" borderId="0" xfId="0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5" borderId="17" xfId="0" applyFont="1" applyFill="1" applyBorder="1"/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44" fontId="0" fillId="4" borderId="21" xfId="1" applyFont="1" applyFill="1" applyBorder="1" applyAlignment="1">
      <alignment horizontal="center"/>
    </xf>
    <xf numFmtId="44" fontId="0" fillId="4" borderId="19" xfId="1" applyFont="1" applyFill="1" applyBorder="1" applyAlignment="1">
      <alignment horizontal="center"/>
    </xf>
    <xf numFmtId="44" fontId="0" fillId="4" borderId="20" xfId="1" applyFont="1" applyFill="1" applyBorder="1" applyAlignment="1">
      <alignment horizontal="center"/>
    </xf>
    <xf numFmtId="0" fontId="2" fillId="5" borderId="22" xfId="0" applyFont="1" applyFill="1" applyBorder="1"/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44" fontId="0" fillId="4" borderId="24" xfId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5" borderId="26" xfId="0" applyFont="1" applyFill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29" xfId="0" applyFill="1" applyBorder="1" applyAlignment="1">
      <alignment horizontal="center"/>
    </xf>
    <xf numFmtId="44" fontId="0" fillId="4" borderId="28" xfId="1" applyFon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14" fontId="7" fillId="6" borderId="7" xfId="0" applyNumberFormat="1" applyFont="1" applyFill="1" applyBorder="1" applyAlignment="1">
      <alignment horizontal="center" vertical="center"/>
    </xf>
    <xf numFmtId="14" fontId="0" fillId="9" borderId="8" xfId="0" applyNumberFormat="1" applyFill="1" applyBorder="1" applyAlignment="1">
      <alignment horizontal="center"/>
    </xf>
    <xf numFmtId="14" fontId="12" fillId="3" borderId="1" xfId="0" applyNumberFormat="1" applyFont="1" applyFill="1" applyBorder="1" applyAlignment="1">
      <alignment horizontal="center" vertical="center"/>
    </xf>
    <xf numFmtId="14" fontId="12" fillId="3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36"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F400]h:mm:ss\ AM/PM"/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F400]h:mm:ss\ AM/PM"/>
      <fill>
        <patternFill patternType="solid">
          <fgColor theme="0" tint="-0.14999847407452621"/>
          <bgColor theme="0" tint="-0.1499984740745262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  <border outline="0">
        <right style="thin">
          <color theme="1"/>
        </right>
      </border>
    </dxf>
    <dxf>
      <border outline="0">
        <right style="thin">
          <color theme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AD0010"/>
      <color rgb="FFB80013"/>
      <color rgb="FF9E0000"/>
      <color rgb="FFC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434340</xdr:colOff>
          <xdr:row>2</xdr:row>
          <xdr:rowOff>76200</xdr:rowOff>
        </xdr:from>
        <xdr:to>
          <xdr:col>10</xdr:col>
          <xdr:colOff>358140</xdr:colOff>
          <xdr:row>4</xdr:row>
          <xdr:rowOff>190500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t-BR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INCLUIR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000C5C-0B8A-4790-A83B-2A54D998B673}" name="Tabela4" displayName="Tabela4" ref="A11:Y18" totalsRowShown="0" headerRowDxfId="35" dataDxfId="34" tableBorderDxfId="33">
  <autoFilter ref="A11:Y18" xr:uid="{DC000C5C-0B8A-4790-A83B-2A54D998B673}"/>
  <tableColumns count="25">
    <tableColumn id="1" xr3:uid="{FD6175A0-F240-4CFC-88B8-2FC0C7685338}" name="REG" dataDxfId="32"/>
    <tableColumn id="2" xr3:uid="{DAE8CBE7-A88F-4FFD-97FE-9901344CE525}" name="MÊS" dataDxfId="31">
      <calculatedColumnFormula>MONTH(Tabela4[[#This Row],[DATA]])</calculatedColumnFormula>
    </tableColumn>
    <tableColumn id="3" xr3:uid="{4E36DBC7-CD4D-42E9-9E9C-481C68882195}" name="DATA" dataDxfId="30"/>
    <tableColumn id="4" xr3:uid="{CE9A4274-7286-41B8-8B9C-FF4EED199A86}" name="HORA SAÍDA" dataDxfId="29"/>
    <tableColumn id="5" xr3:uid="{3B028F6B-BE91-4DBC-85B0-CC4EC06B435B}" name="KM INICIAL" dataDxfId="28"/>
    <tableColumn id="6" xr3:uid="{C044B04E-A11A-4309-8228-1ADB334B8BA0}" name="VEÍCULO" dataDxfId="27"/>
    <tableColumn id="7" xr3:uid="{6D63812D-7A25-4593-9C2D-3B4256951714}" name="MOTORISTA" dataDxfId="26"/>
    <tableColumn id="8" xr3:uid="{F20CA96E-A2D2-4710-B34E-6926AA853768}" name="SERVIÇO EXECUTADO" dataDxfId="25"/>
    <tableColumn id="9" xr3:uid="{31B99BDD-1B57-4EAD-8A9A-CDCCB940D00B}" name="OS" dataDxfId="24"/>
    <tableColumn id="10" xr3:uid="{6EB49378-7C9E-49F2-B48C-EA3CA06CD091}" name="HORA CHEGADA" dataDxfId="23"/>
    <tableColumn id="11" xr3:uid="{49B34FFF-4D62-4DC1-BCCD-8364B4C4D429}" name="KM FINAL" dataDxfId="22"/>
    <tableColumn id="12" xr3:uid="{8A803D81-13E3-44D9-B376-97354923FC76}" name="KM PERCORRIDO" dataDxfId="21">
      <calculatedColumnFormula>Tabela4[[#This Row],[KM FINAL]]-Tabela4[[#This Row],[KM INICIAL]]</calculatedColumnFormula>
    </tableColumn>
    <tableColumn id="13" xr3:uid="{1FB95EED-09C5-4B3F-A2D2-E11CBFBDAC9E}" name="VENDA" dataDxfId="20" dataCellStyle="Moeda">
      <calculatedColumnFormula>IFERROR(VLOOKUP(Tabela4[[#This Row],[VEÍCULO]],$C$2:$D$9,2,0),0)</calculatedColumnFormula>
    </tableColumn>
    <tableColumn id="14" xr3:uid="{02C0942B-FA2D-4000-A602-94DEE31581B5}" name="ABASTECIMENTO" dataDxfId="19" dataCellStyle="Moeda"/>
    <tableColumn id="15" xr3:uid="{056B65BC-28DB-46AF-882A-08ADBAA9F3D7}" name="POSTO" dataDxfId="18"/>
    <tableColumn id="16" xr3:uid="{78E49BA0-DD0E-49C2-A7D6-010214BD247C}" name="LITROS" dataDxfId="17"/>
    <tableColumn id="17" xr3:uid="{D60649E4-9BCA-4F75-A96E-5465716EF790}" name="NOTA" dataDxfId="16"/>
    <tableColumn id="18" xr3:uid="{9C646973-0635-4F90-BC53-11456CF97910}" name="MANUTENÇÃO" dataDxfId="15" dataCellStyle="Moeda"/>
    <tableColumn id="19" xr3:uid="{487672F9-FF85-4EAE-A0C9-D3EAC2F0187D}" name="FRETE" dataDxfId="14" dataCellStyle="Moeda"/>
    <tableColumn id="20" xr3:uid="{4BBC4307-2C28-47F0-AD01-4B3B7914FD75}" name="DATA PGTO FRETE" dataDxfId="13"/>
    <tableColumn id="21" xr3:uid="{4B3D4DF4-247E-4B83-BDB0-9D3F88CEEA34}" name="HORA EXTRA AM" dataDxfId="12" dataCellStyle="Moeda"/>
    <tableColumn id="22" xr3:uid="{EA661E7F-5EE3-49C1-8DA0-4ACA168752E0}" name="HORA EXTRA PM" dataDxfId="11" dataCellStyle="Moeda"/>
    <tableColumn id="23" xr3:uid="{750EAC15-79FA-4DE1-B5F4-4E0520F05209}" name="ALIMENTAÇÃO" dataDxfId="10" dataCellStyle="Moeda"/>
    <tableColumn id="24" xr3:uid="{259EF8CB-7A8A-4D59-B305-49D5DF469688}" name="CUSTO TOTAL" dataDxfId="9" dataCellStyle="Moeda">
      <calculatedColumnFormula>SUM($N12,$R12:$S12,$U12:$W12)</calculatedColumnFormula>
    </tableColumn>
    <tableColumn id="25" xr3:uid="{4733AB56-3ACE-4A00-A745-80631B02E957}" name="OBSERVAÇÕES" dataDxfId="8"/>
  </tableColumns>
  <tableStyleInfo name="TableStyleDark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12724-3D55-4F8E-9AFE-A706E50EBEAE}">
  <sheetPr codeName="Planilha1"/>
  <dimension ref="A1:AO23"/>
  <sheetViews>
    <sheetView showGridLines="0" tabSelected="1" zoomScale="85" zoomScaleNormal="85" workbookViewId="0">
      <selection activeCell="H8" sqref="H8"/>
    </sheetView>
  </sheetViews>
  <sheetFormatPr defaultColWidth="0" defaultRowHeight="14.4" x14ac:dyDescent="0.3"/>
  <cols>
    <col min="1" max="1" width="6.21875" style="26" customWidth="1"/>
    <col min="2" max="2" width="8.5546875" style="26" customWidth="1"/>
    <col min="3" max="3" width="10.5546875" style="2" bestFit="1" customWidth="1"/>
    <col min="4" max="4" width="16.6640625" style="49" customWidth="1"/>
    <col min="5" max="5" width="12.5546875" style="26" customWidth="1"/>
    <col min="6" max="6" width="10.44140625" style="2" customWidth="1"/>
    <col min="7" max="7" width="13.33203125" style="2" customWidth="1"/>
    <col min="8" max="8" width="21.109375" style="2" customWidth="1"/>
    <col min="9" max="9" width="8.88671875" style="26" customWidth="1"/>
    <col min="10" max="10" width="19.88671875" style="49" customWidth="1"/>
    <col min="11" max="11" width="13.21875" style="26" customWidth="1"/>
    <col min="12" max="12" width="17.33203125" style="26" customWidth="1"/>
    <col min="13" max="13" width="13" style="33" customWidth="1"/>
    <col min="14" max="14" width="17.6640625" style="33" customWidth="1"/>
    <col min="15" max="15" width="8.88671875" style="2" customWidth="1"/>
    <col min="16" max="16" width="12.77734375" style="45" customWidth="1"/>
    <col min="17" max="17" width="8.88671875" style="26" customWidth="1"/>
    <col min="18" max="18" width="15.88671875" style="33" customWidth="1"/>
    <col min="19" max="19" width="12.77734375" style="33" bestFit="1" customWidth="1"/>
    <col min="20" max="20" width="18.33203125" style="84" customWidth="1"/>
    <col min="21" max="21" width="17.21875" style="33" customWidth="1"/>
    <col min="22" max="22" width="17.109375" style="33" customWidth="1"/>
    <col min="23" max="23" width="15.6640625" style="33" customWidth="1"/>
    <col min="24" max="24" width="14.5546875" style="33" customWidth="1"/>
    <col min="25" max="25" width="36.77734375" style="2" customWidth="1"/>
    <col min="26" max="26" width="8.88671875" style="2" customWidth="1"/>
    <col min="27" max="41" width="0" style="2" hidden="1" customWidth="1"/>
    <col min="42" max="16384" width="8.88671875" style="2" hidden="1"/>
  </cols>
  <sheetData>
    <row r="1" spans="1:41" ht="15" thickBot="1" x14ac:dyDescent="0.35">
      <c r="A1" s="2"/>
      <c r="D1" s="26"/>
      <c r="J1" s="26"/>
    </row>
    <row r="2" spans="1:41" customFormat="1" ht="15.6" customHeight="1" x14ac:dyDescent="0.3">
      <c r="A2" s="26"/>
      <c r="B2" s="89" t="s">
        <v>7</v>
      </c>
      <c r="C2" s="3" t="s">
        <v>8</v>
      </c>
      <c r="D2" s="4">
        <v>1300</v>
      </c>
      <c r="E2" s="87" t="s">
        <v>20</v>
      </c>
      <c r="F2" s="3"/>
      <c r="G2" s="27" t="s">
        <v>10</v>
      </c>
      <c r="H2" s="5"/>
      <c r="I2" s="23">
        <v>6</v>
      </c>
      <c r="J2" s="5"/>
      <c r="K2" s="3"/>
      <c r="L2" s="3"/>
      <c r="M2" s="5"/>
      <c r="N2" s="4"/>
      <c r="O2" s="5"/>
      <c r="P2" s="37"/>
      <c r="Q2" s="5"/>
      <c r="R2" s="5"/>
      <c r="S2" s="5"/>
      <c r="T2" s="40"/>
      <c r="U2" s="6"/>
      <c r="V2" s="6"/>
      <c r="W2" s="6"/>
      <c r="X2" s="7"/>
      <c r="Y2" s="5"/>
      <c r="Z2" s="16"/>
      <c r="AA2" s="8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customFormat="1" ht="15.6" customHeight="1" x14ac:dyDescent="0.3">
      <c r="A3" s="26"/>
      <c r="B3" s="90"/>
      <c r="C3" s="10" t="s">
        <v>11</v>
      </c>
      <c r="D3" s="11">
        <v>0</v>
      </c>
      <c r="E3" s="88" t="s">
        <v>9</v>
      </c>
      <c r="F3" s="10"/>
      <c r="G3" s="28" t="s">
        <v>13</v>
      </c>
      <c r="H3" s="13"/>
      <c r="I3" s="10"/>
      <c r="J3" s="13"/>
      <c r="K3" s="10"/>
      <c r="L3" s="10"/>
      <c r="M3" s="13"/>
      <c r="N3" s="13"/>
      <c r="O3" s="13"/>
      <c r="P3" s="38"/>
      <c r="Q3" s="13"/>
      <c r="R3" s="13"/>
      <c r="S3" s="13"/>
      <c r="T3" s="41"/>
      <c r="U3" s="14"/>
      <c r="V3" s="14"/>
      <c r="W3" s="14"/>
      <c r="X3" s="15"/>
      <c r="Y3" s="13"/>
      <c r="Z3" s="16"/>
      <c r="AA3" s="8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customFormat="1" ht="15.6" customHeight="1" x14ac:dyDescent="0.3">
      <c r="A4" s="26"/>
      <c r="B4" s="90"/>
      <c r="C4" s="10" t="s">
        <v>14</v>
      </c>
      <c r="D4" s="13">
        <v>550</v>
      </c>
      <c r="E4" s="88" t="s">
        <v>15</v>
      </c>
      <c r="F4" s="10"/>
      <c r="G4" s="28" t="s">
        <v>16</v>
      </c>
      <c r="H4" s="13"/>
      <c r="I4" s="10"/>
      <c r="J4" s="13"/>
      <c r="K4" s="10"/>
      <c r="L4" s="10"/>
      <c r="M4" s="13"/>
      <c r="N4" s="13"/>
      <c r="O4" s="13"/>
      <c r="P4" s="38"/>
      <c r="Q4" s="13"/>
      <c r="R4" s="13"/>
      <c r="S4" s="13"/>
      <c r="T4" s="41"/>
      <c r="U4" s="14"/>
      <c r="V4" s="14"/>
      <c r="W4" s="14"/>
      <c r="X4" s="15"/>
      <c r="Y4" s="13"/>
      <c r="Z4" s="16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customFormat="1" ht="15.6" customHeight="1" x14ac:dyDescent="0.3">
      <c r="A5" s="26"/>
      <c r="B5" s="90"/>
      <c r="C5" s="10" t="s">
        <v>17</v>
      </c>
      <c r="D5" s="13">
        <v>550</v>
      </c>
      <c r="E5" s="88" t="s">
        <v>24</v>
      </c>
      <c r="F5" s="10"/>
      <c r="G5" s="28" t="s">
        <v>5</v>
      </c>
      <c r="H5" s="13"/>
      <c r="I5" s="10"/>
      <c r="J5" s="13"/>
      <c r="K5" s="10"/>
      <c r="L5" s="10"/>
      <c r="M5" s="13"/>
      <c r="N5" s="13"/>
      <c r="O5" s="13"/>
      <c r="P5" s="38"/>
      <c r="Q5" s="13"/>
      <c r="R5" s="13"/>
      <c r="S5" s="13"/>
      <c r="T5" s="41"/>
      <c r="U5" s="14"/>
      <c r="V5" s="14"/>
      <c r="W5" s="14"/>
      <c r="X5" s="15"/>
      <c r="Y5" s="13"/>
      <c r="Z5" s="16"/>
      <c r="AA5" s="8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customFormat="1" ht="15.6" customHeight="1" x14ac:dyDescent="0.3">
      <c r="A6" s="26"/>
      <c r="B6" s="90"/>
      <c r="C6" s="10" t="s">
        <v>19</v>
      </c>
      <c r="D6" s="13">
        <v>550</v>
      </c>
      <c r="E6" s="88" t="s">
        <v>12</v>
      </c>
      <c r="F6" s="10"/>
      <c r="G6" s="28" t="s">
        <v>4</v>
      </c>
      <c r="H6" s="13"/>
      <c r="I6" s="10"/>
      <c r="J6" s="13"/>
      <c r="K6" s="10"/>
      <c r="L6" s="10"/>
      <c r="M6" s="13"/>
      <c r="N6" s="13"/>
      <c r="O6" s="13"/>
      <c r="P6" s="38"/>
      <c r="Q6" s="13"/>
      <c r="R6" s="13"/>
      <c r="S6" s="13"/>
      <c r="T6" s="41"/>
      <c r="U6" s="14"/>
      <c r="V6" s="14"/>
      <c r="W6" s="14"/>
      <c r="X6" s="15"/>
      <c r="Y6" s="13"/>
      <c r="Z6" s="16"/>
      <c r="AA6" s="8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customFormat="1" ht="15.6" customHeight="1" x14ac:dyDescent="0.3">
      <c r="A7" s="26"/>
      <c r="B7" s="90"/>
      <c r="C7" s="10" t="s">
        <v>21</v>
      </c>
      <c r="D7" s="13">
        <v>1100</v>
      </c>
      <c r="E7" s="88" t="s">
        <v>22</v>
      </c>
      <c r="F7" s="10"/>
      <c r="G7" s="28"/>
      <c r="H7" s="13"/>
      <c r="I7" s="10"/>
      <c r="J7" s="13"/>
      <c r="K7" s="10"/>
      <c r="L7" s="10"/>
      <c r="M7" s="13"/>
      <c r="N7" s="13"/>
      <c r="O7" s="13"/>
      <c r="P7" s="38"/>
      <c r="Q7" s="13"/>
      <c r="R7" s="13"/>
      <c r="S7" s="13"/>
      <c r="T7" s="41"/>
      <c r="U7" s="14"/>
      <c r="V7" s="14"/>
      <c r="W7" s="14"/>
      <c r="X7" s="15"/>
      <c r="Y7" s="13"/>
      <c r="Z7" s="16"/>
      <c r="AA7" s="8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customFormat="1" ht="15.6" customHeight="1" x14ac:dyDescent="0.3">
      <c r="A8" s="26"/>
      <c r="B8" s="90"/>
      <c r="C8" s="10" t="s">
        <v>23</v>
      </c>
      <c r="D8" s="13">
        <v>600</v>
      </c>
      <c r="E8" s="88" t="s">
        <v>18</v>
      </c>
      <c r="F8" s="10"/>
      <c r="G8" s="12"/>
      <c r="H8" s="13"/>
      <c r="I8" s="10"/>
      <c r="J8" s="13"/>
      <c r="K8" s="10"/>
      <c r="L8" s="10"/>
      <c r="M8" s="13"/>
      <c r="N8" s="13"/>
      <c r="O8" s="13"/>
      <c r="P8" s="38"/>
      <c r="Q8" s="13"/>
      <c r="R8" s="13"/>
      <c r="S8" s="13"/>
      <c r="T8" s="41"/>
      <c r="U8" s="14"/>
      <c r="V8" s="14"/>
      <c r="W8" s="14"/>
      <c r="X8" s="15"/>
      <c r="Y8" s="13"/>
      <c r="Z8" s="16"/>
      <c r="AA8" s="8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customFormat="1" ht="15.6" customHeight="1" thickBot="1" x14ac:dyDescent="0.35">
      <c r="A9" s="26"/>
      <c r="B9" s="91"/>
      <c r="C9" s="10" t="s">
        <v>25</v>
      </c>
      <c r="D9" s="13">
        <v>600</v>
      </c>
      <c r="E9" s="10"/>
      <c r="F9" s="10"/>
      <c r="G9" s="12"/>
      <c r="H9" s="13"/>
      <c r="I9" s="10"/>
      <c r="J9" s="13"/>
      <c r="K9" s="10"/>
      <c r="L9" s="10"/>
      <c r="M9" s="13"/>
      <c r="N9" s="13"/>
      <c r="O9" s="13"/>
      <c r="P9" s="38"/>
      <c r="Q9" s="13"/>
      <c r="R9" s="13"/>
      <c r="S9" s="13"/>
      <c r="T9" s="41"/>
      <c r="U9" s="14"/>
      <c r="V9" s="14"/>
      <c r="W9" s="14"/>
      <c r="X9" s="15"/>
      <c r="Y9" s="13"/>
      <c r="Z9" s="16"/>
      <c r="AA9" s="8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customFormat="1" ht="21.6" thickBot="1" x14ac:dyDescent="0.35">
      <c r="A10" s="26"/>
      <c r="B10" s="29"/>
      <c r="C10" s="20"/>
      <c r="D10" s="44"/>
      <c r="E10" s="44"/>
      <c r="F10" s="19"/>
      <c r="G10" s="19"/>
      <c r="H10" s="19"/>
      <c r="I10" s="31"/>
      <c r="J10" s="31"/>
      <c r="K10" s="31"/>
      <c r="L10" s="31"/>
      <c r="M10" s="34"/>
      <c r="N10" s="34"/>
      <c r="O10" s="19"/>
      <c r="P10" s="46"/>
      <c r="Q10" s="31"/>
      <c r="R10" s="34"/>
      <c r="S10" s="34"/>
      <c r="T10" s="85"/>
      <c r="U10" s="34"/>
      <c r="V10" s="34"/>
      <c r="W10" s="34"/>
      <c r="X10" s="34"/>
      <c r="Y10" s="19"/>
      <c r="Z10" s="16"/>
      <c r="AA10" s="16"/>
      <c r="AB10" s="17"/>
      <c r="AC10" s="17"/>
      <c r="AD10" s="17"/>
      <c r="AE10" s="17"/>
      <c r="AF10" s="17"/>
      <c r="AG10" s="17"/>
      <c r="AH10" s="17"/>
      <c r="AI10" s="17"/>
      <c r="AJ10" s="9"/>
      <c r="AK10" s="9"/>
      <c r="AL10" s="9"/>
      <c r="AM10" s="9"/>
      <c r="AN10" s="9"/>
      <c r="AO10" s="9"/>
    </row>
    <row r="11" spans="1:41" s="1" customFormat="1" x14ac:dyDescent="0.3">
      <c r="A11" s="51" t="s">
        <v>26</v>
      </c>
      <c r="B11" s="24" t="s">
        <v>0</v>
      </c>
      <c r="C11" s="25" t="s">
        <v>31</v>
      </c>
      <c r="D11" s="50" t="s">
        <v>32</v>
      </c>
      <c r="E11" s="25" t="s">
        <v>33</v>
      </c>
      <c r="F11" s="25" t="s">
        <v>34</v>
      </c>
      <c r="G11" s="25" t="s">
        <v>1</v>
      </c>
      <c r="H11" s="25" t="s">
        <v>35</v>
      </c>
      <c r="I11" s="25" t="s">
        <v>36</v>
      </c>
      <c r="J11" s="50" t="s">
        <v>37</v>
      </c>
      <c r="K11" s="25" t="s">
        <v>38</v>
      </c>
      <c r="L11" s="25" t="s">
        <v>2</v>
      </c>
      <c r="M11" s="35" t="s">
        <v>3</v>
      </c>
      <c r="N11" s="35" t="s">
        <v>4</v>
      </c>
      <c r="O11" s="25" t="s">
        <v>39</v>
      </c>
      <c r="P11" s="39" t="s">
        <v>40</v>
      </c>
      <c r="Q11" s="25" t="s">
        <v>41</v>
      </c>
      <c r="R11" s="35" t="s">
        <v>5</v>
      </c>
      <c r="S11" s="35" t="s">
        <v>42</v>
      </c>
      <c r="T11" s="42" t="s">
        <v>43</v>
      </c>
      <c r="U11" s="35" t="s">
        <v>44</v>
      </c>
      <c r="V11" s="35" t="s">
        <v>45</v>
      </c>
      <c r="W11" s="35" t="s">
        <v>46</v>
      </c>
      <c r="X11" s="35" t="s">
        <v>6</v>
      </c>
      <c r="Y11" s="25" t="s">
        <v>47</v>
      </c>
      <c r="Z11" s="18"/>
    </row>
    <row r="12" spans="1:41" customFormat="1" x14ac:dyDescent="0.3">
      <c r="A12" s="43">
        <v>0</v>
      </c>
      <c r="B12" s="32">
        <f>MONTH(Tabela4[[#This Row],[DATA]])</f>
        <v>6</v>
      </c>
      <c r="C12" s="30" t="s">
        <v>49</v>
      </c>
      <c r="D12" s="48">
        <v>0.70833333333333337</v>
      </c>
      <c r="E12" s="32">
        <v>100</v>
      </c>
      <c r="F12" s="22" t="s">
        <v>8</v>
      </c>
      <c r="G12" s="22" t="s">
        <v>28</v>
      </c>
      <c r="H12" s="22" t="s">
        <v>10</v>
      </c>
      <c r="I12" s="32">
        <v>1001</v>
      </c>
      <c r="J12" s="48">
        <v>0.75</v>
      </c>
      <c r="K12" s="32">
        <v>200</v>
      </c>
      <c r="L12" s="32">
        <f>Tabela4[[#This Row],[KM FINAL]]-Tabela4[[#This Row],[KM INICIAL]]</f>
        <v>100</v>
      </c>
      <c r="M12" s="36">
        <f>IFERROR(VLOOKUP(Tabela4[[#This Row],[VEÍCULO]],$C$2:$D$9,2,0),0)</f>
        <v>1300</v>
      </c>
      <c r="N12" s="36">
        <v>100</v>
      </c>
      <c r="O12" s="22" t="s">
        <v>27</v>
      </c>
      <c r="P12" s="47">
        <v>20</v>
      </c>
      <c r="Q12" s="32">
        <v>2</v>
      </c>
      <c r="R12" s="36"/>
      <c r="S12" s="36"/>
      <c r="T12" s="86"/>
      <c r="U12" s="36"/>
      <c r="V12" s="36">
        <v>25</v>
      </c>
      <c r="W12" s="36"/>
      <c r="X12" s="36">
        <f t="shared" ref="X12:X17" si="0">SUM($N12,$R12:$S12,$U12:$W12)</f>
        <v>125</v>
      </c>
      <c r="Y12" s="22" t="s">
        <v>48</v>
      </c>
      <c r="Z12" s="2"/>
    </row>
    <row r="13" spans="1:41" x14ac:dyDescent="0.3">
      <c r="A13" s="43">
        <v>1</v>
      </c>
      <c r="B13" s="32">
        <f>MONTH(Tabela4[[#This Row],[DATA]])</f>
        <v>6</v>
      </c>
      <c r="C13" s="30" t="s">
        <v>49</v>
      </c>
      <c r="D13" s="48">
        <v>0.66666666666666663</v>
      </c>
      <c r="E13" s="32">
        <v>250</v>
      </c>
      <c r="F13" s="22" t="s">
        <v>19</v>
      </c>
      <c r="G13" s="22" t="s">
        <v>50</v>
      </c>
      <c r="H13" s="22" t="s">
        <v>13</v>
      </c>
      <c r="I13" s="32">
        <v>1002</v>
      </c>
      <c r="J13" s="48">
        <v>0.70833333333333337</v>
      </c>
      <c r="K13" s="32">
        <v>350</v>
      </c>
      <c r="L13" s="32">
        <f>Tabela4[[#This Row],[KM FINAL]]-Tabela4[[#This Row],[KM INICIAL]]</f>
        <v>100</v>
      </c>
      <c r="M13" s="36">
        <f>IFERROR(VLOOKUP(Tabela4[[#This Row],[VEÍCULO]],$C$2:$D$9,2,0),0)</f>
        <v>550</v>
      </c>
      <c r="N13" s="36"/>
      <c r="O13" s="22"/>
      <c r="P13" s="47"/>
      <c r="Q13" s="32">
        <v>4</v>
      </c>
      <c r="R13" s="36"/>
      <c r="S13" s="36"/>
      <c r="T13" s="86"/>
      <c r="U13" s="36"/>
      <c r="V13" s="36"/>
      <c r="W13" s="36"/>
      <c r="X13" s="36">
        <f t="shared" si="0"/>
        <v>0</v>
      </c>
      <c r="Y13" s="22" t="s">
        <v>29</v>
      </c>
    </row>
    <row r="14" spans="1:41" x14ac:dyDescent="0.3">
      <c r="A14" s="43">
        <v>2</v>
      </c>
      <c r="B14" s="32">
        <f>MONTH(Tabela4[[#This Row],[DATA]])</f>
        <v>8</v>
      </c>
      <c r="C14" s="30" t="s">
        <v>77</v>
      </c>
      <c r="D14" s="48">
        <v>0.66666666666666663</v>
      </c>
      <c r="E14" s="32">
        <v>250</v>
      </c>
      <c r="F14" s="22" t="s">
        <v>19</v>
      </c>
      <c r="G14" s="22" t="s">
        <v>50</v>
      </c>
      <c r="H14" s="22" t="s">
        <v>13</v>
      </c>
      <c r="I14" s="32">
        <v>1002</v>
      </c>
      <c r="J14" s="48">
        <v>0.70833333333333337</v>
      </c>
      <c r="K14" s="32">
        <v>350</v>
      </c>
      <c r="L14" s="32">
        <f>Tabela4[[#This Row],[KM FINAL]]-Tabela4[[#This Row],[KM INICIAL]]</f>
        <v>100</v>
      </c>
      <c r="M14" s="36">
        <f>IFERROR(VLOOKUP(Tabela4[[#This Row],[VEÍCULO]],$C$2:$D$9,2,0),0)</f>
        <v>550</v>
      </c>
      <c r="N14" s="36"/>
      <c r="O14" s="22"/>
      <c r="P14" s="47"/>
      <c r="Q14" s="32">
        <v>4</v>
      </c>
      <c r="R14" s="36"/>
      <c r="S14" s="36"/>
      <c r="T14" s="86"/>
      <c r="U14" s="36"/>
      <c r="V14" s="36"/>
      <c r="W14" s="36"/>
      <c r="X14" s="36">
        <f t="shared" si="0"/>
        <v>0</v>
      </c>
      <c r="Y14" s="22" t="s">
        <v>29</v>
      </c>
    </row>
    <row r="15" spans="1:41" x14ac:dyDescent="0.3">
      <c r="A15" s="43">
        <v>3</v>
      </c>
      <c r="B15" s="32">
        <f>MONTH(Tabela4[[#This Row],[DATA]])</f>
        <v>6</v>
      </c>
      <c r="C15" s="30" t="s">
        <v>51</v>
      </c>
      <c r="D15" s="48">
        <v>0.41666666666666669</v>
      </c>
      <c r="E15" s="32"/>
      <c r="F15" s="22" t="s">
        <v>52</v>
      </c>
      <c r="G15" s="22" t="s">
        <v>53</v>
      </c>
      <c r="H15" s="22" t="s">
        <v>16</v>
      </c>
      <c r="I15" s="32">
        <v>1004</v>
      </c>
      <c r="J15" s="48">
        <v>0.58333333333333337</v>
      </c>
      <c r="K15" s="32"/>
      <c r="L15" s="32">
        <f>Tabela4[[#This Row],[KM FINAL]]-Tabela4[[#This Row],[KM INICIAL]]</f>
        <v>0</v>
      </c>
      <c r="M15" s="36">
        <f>IFERROR(VLOOKUP(Tabela4[[#This Row],[VEÍCULO]],$C$2:$D$9,2,0),0)</f>
        <v>0</v>
      </c>
      <c r="N15" s="36"/>
      <c r="O15" s="22"/>
      <c r="P15" s="47"/>
      <c r="Q15" s="32">
        <v>150</v>
      </c>
      <c r="R15" s="36"/>
      <c r="S15" s="36">
        <v>1500</v>
      </c>
      <c r="T15" s="86" t="s">
        <v>54</v>
      </c>
      <c r="U15" s="36"/>
      <c r="V15" s="36"/>
      <c r="W15" s="36"/>
      <c r="X15" s="36">
        <f t="shared" si="0"/>
        <v>1500</v>
      </c>
      <c r="Y15" s="22" t="s">
        <v>55</v>
      </c>
    </row>
    <row r="16" spans="1:41" x14ac:dyDescent="0.3">
      <c r="A16" s="43">
        <v>4</v>
      </c>
      <c r="B16" s="32">
        <f>MONTH(Tabela4[[#This Row],[DATA]])</f>
        <v>2</v>
      </c>
      <c r="C16" s="30">
        <v>44602</v>
      </c>
      <c r="D16" s="48">
        <v>0.375</v>
      </c>
      <c r="E16" s="32">
        <v>750</v>
      </c>
      <c r="F16" s="22" t="s">
        <v>14</v>
      </c>
      <c r="G16" s="22" t="s">
        <v>78</v>
      </c>
      <c r="H16" s="22" t="s">
        <v>10</v>
      </c>
      <c r="I16" s="32">
        <v>4002</v>
      </c>
      <c r="J16" s="48">
        <v>0.5</v>
      </c>
      <c r="K16" s="32">
        <v>1000</v>
      </c>
      <c r="L16" s="32">
        <f>Tabela4[[#This Row],[KM FINAL]]-Tabela4[[#This Row],[KM INICIAL]]</f>
        <v>250</v>
      </c>
      <c r="M16" s="36">
        <f>IFERROR(VLOOKUP(Tabela4[[#This Row],[VEÍCULO]],$C$2:$D$9,2,0),0)</f>
        <v>550</v>
      </c>
      <c r="N16" s="36">
        <v>250</v>
      </c>
      <c r="O16" s="22" t="s">
        <v>27</v>
      </c>
      <c r="P16" s="47">
        <v>50</v>
      </c>
      <c r="Q16" s="32">
        <v>20</v>
      </c>
      <c r="R16" s="36"/>
      <c r="S16" s="36"/>
      <c r="T16" s="86"/>
      <c r="U16" s="36"/>
      <c r="V16" s="36"/>
      <c r="W16" s="36">
        <v>50</v>
      </c>
      <c r="X16" s="36">
        <f t="shared" si="0"/>
        <v>300</v>
      </c>
      <c r="Y16" s="22"/>
    </row>
    <row r="17" spans="1:25" x14ac:dyDescent="0.3">
      <c r="A17" s="43">
        <v>5</v>
      </c>
      <c r="B17" s="32">
        <f>MONTH(Tabela4[[#This Row],[DATA]])</f>
        <v>4</v>
      </c>
      <c r="C17" s="30">
        <v>44658</v>
      </c>
      <c r="D17" s="48">
        <v>0.70833333333333337</v>
      </c>
      <c r="E17" s="32">
        <v>500</v>
      </c>
      <c r="F17" s="22" t="s">
        <v>21</v>
      </c>
      <c r="G17" s="22" t="s">
        <v>76</v>
      </c>
      <c r="H17" s="22" t="s">
        <v>16</v>
      </c>
      <c r="I17" s="32">
        <v>5003</v>
      </c>
      <c r="J17" s="48">
        <v>0.75</v>
      </c>
      <c r="K17" s="32">
        <v>550</v>
      </c>
      <c r="L17" s="32">
        <f>Tabela4[[#This Row],[KM FINAL]]-Tabela4[[#This Row],[KM INICIAL]]</f>
        <v>50</v>
      </c>
      <c r="M17" s="36">
        <f>IFERROR(VLOOKUP(Tabela4[[#This Row],[VEÍCULO]],$C$2:$D$9,2,0),0)</f>
        <v>1100</v>
      </c>
      <c r="N17" s="36"/>
      <c r="O17" s="22"/>
      <c r="P17" s="47"/>
      <c r="Q17" s="32"/>
      <c r="R17" s="36"/>
      <c r="S17" s="36"/>
      <c r="T17" s="86"/>
      <c r="U17" s="36"/>
      <c r="V17" s="36"/>
      <c r="W17" s="36"/>
      <c r="X17" s="36">
        <f t="shared" si="0"/>
        <v>0</v>
      </c>
      <c r="Y17" s="22"/>
    </row>
    <row r="18" spans="1:25" x14ac:dyDescent="0.3">
      <c r="A18" s="43"/>
      <c r="B18" s="32">
        <f>MONTH(Tabela4[[#This Row],[DATA]])</f>
        <v>1</v>
      </c>
      <c r="C18" s="30"/>
      <c r="D18" s="48"/>
      <c r="E18" s="32"/>
      <c r="F18" s="22"/>
      <c r="G18" s="22"/>
      <c r="H18" s="22"/>
      <c r="I18" s="32"/>
      <c r="J18" s="48"/>
      <c r="K18" s="32"/>
      <c r="L18" s="32">
        <f>Tabela4[[#This Row],[KM FINAL]]-Tabela4[[#This Row],[KM INICIAL]]</f>
        <v>0</v>
      </c>
      <c r="M18" s="36">
        <f>IFERROR(VLOOKUP(Tabela4[[#This Row],[VEÍCULO]],$C$2:$D$9,2,0),0)</f>
        <v>0</v>
      </c>
      <c r="N18" s="36"/>
      <c r="O18" s="22"/>
      <c r="P18" s="47"/>
      <c r="Q18" s="32"/>
      <c r="R18" s="36"/>
      <c r="S18" s="36"/>
      <c r="T18" s="86"/>
      <c r="U18" s="36"/>
      <c r="V18" s="36"/>
      <c r="W18" s="36"/>
      <c r="X18" s="36">
        <f>SUM($N18,$R18:$S18,$U18:$W18)</f>
        <v>0</v>
      </c>
      <c r="Y18" s="22"/>
    </row>
    <row r="19" spans="1:25" x14ac:dyDescent="0.3">
      <c r="H19" s="21"/>
    </row>
    <row r="20" spans="1:25" s="26" customFormat="1" x14ac:dyDescent="0.3">
      <c r="A20" s="26">
        <v>1</v>
      </c>
      <c r="B20" s="26">
        <f t="shared" ref="B20:Y20" si="1">A20+1</f>
        <v>2</v>
      </c>
      <c r="C20" s="26">
        <f t="shared" si="1"/>
        <v>3</v>
      </c>
      <c r="D20" s="26">
        <f t="shared" si="1"/>
        <v>4</v>
      </c>
      <c r="E20" s="26">
        <f t="shared" si="1"/>
        <v>5</v>
      </c>
      <c r="F20" s="26">
        <f t="shared" si="1"/>
        <v>6</v>
      </c>
      <c r="G20" s="26">
        <f t="shared" si="1"/>
        <v>7</v>
      </c>
      <c r="H20" s="26">
        <f t="shared" si="1"/>
        <v>8</v>
      </c>
      <c r="I20" s="26">
        <f t="shared" si="1"/>
        <v>9</v>
      </c>
      <c r="J20" s="26">
        <f t="shared" si="1"/>
        <v>10</v>
      </c>
      <c r="K20" s="26">
        <f t="shared" si="1"/>
        <v>11</v>
      </c>
      <c r="L20" s="26">
        <f t="shared" si="1"/>
        <v>12</v>
      </c>
      <c r="M20" s="26">
        <f t="shared" si="1"/>
        <v>13</v>
      </c>
      <c r="N20" s="26">
        <f t="shared" si="1"/>
        <v>14</v>
      </c>
      <c r="O20" s="26">
        <f t="shared" si="1"/>
        <v>15</v>
      </c>
      <c r="P20" s="26">
        <f t="shared" si="1"/>
        <v>16</v>
      </c>
      <c r="Q20" s="26">
        <f t="shared" si="1"/>
        <v>17</v>
      </c>
      <c r="R20" s="26">
        <f t="shared" si="1"/>
        <v>18</v>
      </c>
      <c r="S20" s="26">
        <f t="shared" si="1"/>
        <v>19</v>
      </c>
      <c r="T20" s="26">
        <f t="shared" si="1"/>
        <v>20</v>
      </c>
      <c r="U20" s="26">
        <f t="shared" si="1"/>
        <v>21</v>
      </c>
      <c r="V20" s="26">
        <f t="shared" si="1"/>
        <v>22</v>
      </c>
      <c r="W20" s="26">
        <f t="shared" si="1"/>
        <v>23</v>
      </c>
      <c r="X20" s="26">
        <f t="shared" si="1"/>
        <v>24</v>
      </c>
      <c r="Y20" s="26">
        <f t="shared" si="1"/>
        <v>25</v>
      </c>
    </row>
    <row r="23" spans="1:25" x14ac:dyDescent="0.3">
      <c r="A23" s="2"/>
      <c r="B23" s="2"/>
      <c r="D23" s="2"/>
      <c r="E23" s="2"/>
      <c r="I23" s="2"/>
      <c r="J23" s="2"/>
      <c r="K23" s="2"/>
      <c r="L23" s="2"/>
      <c r="M23" s="2"/>
      <c r="N23" s="2"/>
      <c r="P23" s="2"/>
      <c r="Q23" s="2"/>
      <c r="R23" s="2"/>
      <c r="S23" s="2"/>
      <c r="T23" s="2"/>
      <c r="U23" s="2"/>
      <c r="V23" s="2"/>
      <c r="W23" s="2"/>
      <c r="X23" s="2"/>
    </row>
  </sheetData>
  <sortState xmlns:xlrd2="http://schemas.microsoft.com/office/spreadsheetml/2017/richdata2" ref="E2:E8">
    <sortCondition ref="E2:E8"/>
  </sortState>
  <mergeCells count="1">
    <mergeCell ref="B2:B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Botão2_Clique">
                <anchor moveWithCells="1" sizeWithCells="1">
                  <from>
                    <xdr:col>9</xdr:col>
                    <xdr:colOff>434340</xdr:colOff>
                    <xdr:row>2</xdr:row>
                    <xdr:rowOff>76200</xdr:rowOff>
                  </from>
                  <to>
                    <xdr:col>10</xdr:col>
                    <xdr:colOff>358140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9EFB3-0622-40A9-85D5-4731C562CC96}">
  <sheetPr codeName="Planilha5"/>
  <dimension ref="A1:AQ45"/>
  <sheetViews>
    <sheetView showGridLines="0" zoomScale="85" zoomScaleNormal="85" workbookViewId="0">
      <selection activeCell="Q31" sqref="Q31"/>
    </sheetView>
  </sheetViews>
  <sheetFormatPr defaultColWidth="0" defaultRowHeight="14.4" customHeight="1" zeroHeight="1" outlineLevelCol="1" x14ac:dyDescent="0.3"/>
  <cols>
    <col min="1" max="1" width="2.77734375" style="2" customWidth="1"/>
    <col min="2" max="2" width="13.44140625" bestFit="1" customWidth="1"/>
    <col min="3" max="3" width="9.33203125" hidden="1" customWidth="1" outlineLevel="1"/>
    <col min="4" max="4" width="8" hidden="1" customWidth="1" outlineLevel="1"/>
    <col min="5" max="5" width="11.33203125" hidden="1" customWidth="1" outlineLevel="1"/>
    <col min="6" max="6" width="16.33203125" hidden="1" customWidth="1" outlineLevel="1"/>
    <col min="7" max="7" width="16.44140625" hidden="1" customWidth="1" outlineLevel="1"/>
    <col min="8" max="8" width="13.88671875" hidden="1" customWidth="1" outlineLevel="1"/>
    <col min="9" max="9" width="16.5546875" hidden="1" customWidth="1" outlineLevel="1"/>
    <col min="10" max="10" width="15.6640625" customWidth="1" collapsed="1"/>
    <col min="11" max="11" width="3.21875" customWidth="1"/>
    <col min="12" max="12" width="13.44140625" bestFit="1" customWidth="1"/>
    <col min="13" max="13" width="11.88671875" hidden="1" customWidth="1" outlineLevel="1"/>
    <col min="14" max="14" width="6.88671875" hidden="1" customWidth="1" outlineLevel="1"/>
    <col min="15" max="15" width="11.33203125" hidden="1" customWidth="1" outlineLevel="1"/>
    <col min="16" max="16" width="16.33203125" hidden="1" customWidth="1" outlineLevel="1"/>
    <col min="17" max="17" width="16.44140625" hidden="1" customWidth="1" outlineLevel="1"/>
    <col min="18" max="18" width="13.88671875" hidden="1" customWidth="1" outlineLevel="1"/>
    <col min="19" max="19" width="16.5546875" hidden="1" customWidth="1" outlineLevel="1"/>
    <col min="20" max="20" width="15.6640625" customWidth="1" collapsed="1"/>
    <col min="21" max="21" width="3.21875" customWidth="1"/>
    <col min="22" max="22" width="13.44140625" bestFit="1" customWidth="1"/>
    <col min="23" max="23" width="11.88671875" hidden="1" customWidth="1" outlineLevel="1"/>
    <col min="24" max="24" width="6.88671875" hidden="1" customWidth="1" outlineLevel="1"/>
    <col min="25" max="25" width="11.33203125" hidden="1" customWidth="1" outlineLevel="1"/>
    <col min="26" max="26" width="16.33203125" hidden="1" customWidth="1" outlineLevel="1"/>
    <col min="27" max="27" width="16.44140625" hidden="1" customWidth="1" outlineLevel="1"/>
    <col min="28" max="28" width="13.88671875" hidden="1" customWidth="1" outlineLevel="1"/>
    <col min="29" max="29" width="16.5546875" hidden="1" customWidth="1" outlineLevel="1"/>
    <col min="30" max="30" width="15.6640625" customWidth="1" collapsed="1"/>
    <col min="31" max="31" width="3.21875" customWidth="1"/>
    <col min="32" max="32" width="13.44140625" bestFit="1" customWidth="1"/>
    <col min="33" max="33" width="11.88671875" hidden="1" customWidth="1" outlineLevel="1"/>
    <col min="34" max="34" width="6.88671875" hidden="1" customWidth="1" outlineLevel="1"/>
    <col min="35" max="35" width="11.33203125" hidden="1" customWidth="1" outlineLevel="1"/>
    <col min="36" max="36" width="16.33203125" hidden="1" customWidth="1" outlineLevel="1"/>
    <col min="37" max="37" width="16.44140625" hidden="1" customWidth="1" outlineLevel="1"/>
    <col min="38" max="38" width="13.88671875" hidden="1" customWidth="1" outlineLevel="1"/>
    <col min="39" max="39" width="16.5546875" hidden="1" customWidth="1" outlineLevel="1"/>
    <col min="40" max="40" width="15.6640625" customWidth="1" collapsed="1"/>
    <col min="41" max="41" width="3.33203125" style="2" customWidth="1"/>
    <col min="42" max="16384" width="8.88671875" hidden="1"/>
  </cols>
  <sheetData>
    <row r="1" spans="1:43" s="2" customFormat="1" x14ac:dyDescent="0.3"/>
    <row r="2" spans="1:43" ht="31.2" customHeight="1" x14ac:dyDescent="0.3">
      <c r="B2" s="96" t="s">
        <v>56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3" s="52" customFormat="1" ht="15" thickBot="1" x14ac:dyDescent="0.35"/>
    <row r="4" spans="1:43" ht="15" thickBot="1" x14ac:dyDescent="0.35">
      <c r="B4" s="53">
        <v>1</v>
      </c>
      <c r="C4" s="97" t="s">
        <v>57</v>
      </c>
      <c r="D4" s="98"/>
      <c r="E4" s="98"/>
      <c r="F4" s="98"/>
      <c r="G4" s="98"/>
      <c r="H4" s="98"/>
      <c r="I4" s="98"/>
      <c r="J4" s="99"/>
      <c r="K4" s="52"/>
      <c r="L4" s="53">
        <v>2</v>
      </c>
      <c r="M4" s="94" t="s">
        <v>58</v>
      </c>
      <c r="N4" s="95"/>
      <c r="O4" s="95"/>
      <c r="P4" s="95"/>
      <c r="Q4" s="95"/>
      <c r="R4" s="95"/>
      <c r="S4" s="95"/>
      <c r="T4" s="95"/>
      <c r="U4" s="52"/>
      <c r="V4" s="53">
        <v>3</v>
      </c>
      <c r="W4" s="94" t="s">
        <v>59</v>
      </c>
      <c r="X4" s="95"/>
      <c r="Y4" s="95"/>
      <c r="Z4" s="95"/>
      <c r="AA4" s="95"/>
      <c r="AB4" s="95"/>
      <c r="AC4" s="95"/>
      <c r="AD4" s="95"/>
      <c r="AE4" s="52"/>
      <c r="AF4" s="53">
        <v>4</v>
      </c>
      <c r="AG4" s="94" t="s">
        <v>60</v>
      </c>
      <c r="AH4" s="95"/>
      <c r="AI4" s="95"/>
      <c r="AJ4" s="95"/>
      <c r="AK4" s="95"/>
      <c r="AL4" s="95"/>
      <c r="AM4" s="95"/>
      <c r="AN4" s="95"/>
    </row>
    <row r="5" spans="1:43" s="64" customFormat="1" ht="43.8" thickBot="1" x14ac:dyDescent="0.35">
      <c r="A5" s="54"/>
      <c r="B5" s="55"/>
      <c r="C5" s="56" t="s">
        <v>61</v>
      </c>
      <c r="D5" s="57" t="s">
        <v>40</v>
      </c>
      <c r="E5" s="58" t="s">
        <v>62</v>
      </c>
      <c r="F5" s="59" t="s">
        <v>3</v>
      </c>
      <c r="G5" s="59" t="s">
        <v>4</v>
      </c>
      <c r="H5" s="59" t="s">
        <v>5</v>
      </c>
      <c r="I5" s="59" t="s">
        <v>6</v>
      </c>
      <c r="J5" s="60" t="s">
        <v>63</v>
      </c>
      <c r="K5" s="55"/>
      <c r="L5" s="55"/>
      <c r="M5" s="61" t="s">
        <v>61</v>
      </c>
      <c r="N5" s="57" t="s">
        <v>40</v>
      </c>
      <c r="O5" s="62" t="s">
        <v>64</v>
      </c>
      <c r="P5" s="59" t="s">
        <v>3</v>
      </c>
      <c r="Q5" s="59" t="s">
        <v>4</v>
      </c>
      <c r="R5" s="59" t="s">
        <v>5</v>
      </c>
      <c r="S5" s="59" t="s">
        <v>6</v>
      </c>
      <c r="T5" s="60" t="s">
        <v>63</v>
      </c>
      <c r="U5" s="55"/>
      <c r="V5" s="55"/>
      <c r="W5" s="61" t="s">
        <v>61</v>
      </c>
      <c r="X5" s="57" t="s">
        <v>40</v>
      </c>
      <c r="Y5" s="62" t="s">
        <v>64</v>
      </c>
      <c r="Z5" s="59" t="s">
        <v>3</v>
      </c>
      <c r="AA5" s="59" t="s">
        <v>4</v>
      </c>
      <c r="AB5" s="59" t="s">
        <v>5</v>
      </c>
      <c r="AC5" s="59" t="s">
        <v>6</v>
      </c>
      <c r="AD5" s="60" t="s">
        <v>63</v>
      </c>
      <c r="AE5" s="55"/>
      <c r="AF5" s="55"/>
      <c r="AG5" s="61" t="s">
        <v>61</v>
      </c>
      <c r="AH5" s="57" t="s">
        <v>40</v>
      </c>
      <c r="AI5" s="62" t="s">
        <v>64</v>
      </c>
      <c r="AJ5" s="59" t="s">
        <v>3</v>
      </c>
      <c r="AK5" s="59" t="s">
        <v>4</v>
      </c>
      <c r="AL5" s="59" t="s">
        <v>5</v>
      </c>
      <c r="AM5" s="59" t="s">
        <v>6</v>
      </c>
      <c r="AN5" s="60" t="s">
        <v>63</v>
      </c>
      <c r="AO5" s="54"/>
      <c r="AP5" s="63"/>
      <c r="AQ5" s="63"/>
    </row>
    <row r="6" spans="1:43" x14ac:dyDescent="0.3">
      <c r="B6" s="65" t="s">
        <v>8</v>
      </c>
      <c r="C6" s="66">
        <f>SUMIFS('CONTROLE GERAL'!$L$11:$L$4993,'CONTROLE GERAL'!$F$11:$F$4993,$B6,'CONTROLE GERAL'!$B$11:$B$4993,B4)</f>
        <v>0</v>
      </c>
      <c r="D6" s="67">
        <f>SUMIFS('CONTROLE GERAL'!$P$11:$P$4993,'CONTROLE GERAL'!$F$11:$F$4993,$B6,'CONTROLE GERAL'!$B$11:$B$4993,B4)</f>
        <v>0</v>
      </c>
      <c r="E6" s="68" t="e">
        <f>C6/D6</f>
        <v>#DIV/0!</v>
      </c>
      <c r="F6" s="69">
        <f>SUMIFS('CONTROLE GERAL'!$M$11:$M$4993,'CONTROLE GERAL'!$F$11:$F$4993,$B6,'CONTROLE GERAL'!$B$11:$B$4993,B4)</f>
        <v>0</v>
      </c>
      <c r="G6" s="70">
        <f>SUMIFS('CONTROLE GERAL'!$O$11:$O$4993,'CONTROLE GERAL'!$F$11:$F$4993,$B6,'CONTROLE GERAL'!$B$11:$B$4993,B4)</f>
        <v>0</v>
      </c>
      <c r="H6" s="70">
        <f>SUMIFS('CONTROLE GERAL'!$R$11:$R$4993,'CONTROLE GERAL'!$F$11:$F$4993,$B6,'CONTROLE GERAL'!$B$11:$B$4993,B4)</f>
        <v>0</v>
      </c>
      <c r="I6" s="70">
        <f>SUMIFS('CONTROLE GERAL'!$X$11:$X$4993,'CONTROLE GERAL'!$F$11:$F$4993,$B6,'CONTROLE GERAL'!$B$11:$B$4993,B4)</f>
        <v>0</v>
      </c>
      <c r="J6" s="71">
        <f>F6-I6</f>
        <v>0</v>
      </c>
      <c r="K6" s="53"/>
      <c r="L6" s="65" t="s">
        <v>8</v>
      </c>
      <c r="M6" s="66">
        <f>SUMIFS('CONTROLE GERAL'!$L$11:$L$4993,'CONTROLE GERAL'!$F$11:$F$4993,$B6,'CONTROLE GERAL'!$B$11:$B$4993,L4)</f>
        <v>0</v>
      </c>
      <c r="N6" s="67">
        <f>SUMIFS('CONTROLE GERAL'!$P$11:$P$4993,'CONTROLE GERAL'!$F$11:$F$4993,$B6,'CONTROLE GERAL'!$B$11:$B$4993,L4)</f>
        <v>0</v>
      </c>
      <c r="O6" s="68" t="e">
        <f>M6/N6</f>
        <v>#DIV/0!</v>
      </c>
      <c r="P6" s="69">
        <f>SUMIFS('CONTROLE GERAL'!$M$11:$M$4993,'CONTROLE GERAL'!$F$11:$F$4993,$B6,'CONTROLE GERAL'!$B$11:$B$4993,L4)</f>
        <v>0</v>
      </c>
      <c r="Q6" s="70">
        <f>SUMIFS('CONTROLE GERAL'!$O$11:$O$4993,'CONTROLE GERAL'!$F$11:$F$4993,$B6,'CONTROLE GERAL'!$B$11:$B$4993,L4)</f>
        <v>0</v>
      </c>
      <c r="R6" s="70">
        <f>SUMIFS('CONTROLE GERAL'!$R$11:$R$4993,'CONTROLE GERAL'!$F$11:$F$4993,$B6,'CONTROLE GERAL'!$B$11:$B$4993,L4)</f>
        <v>0</v>
      </c>
      <c r="S6" s="70">
        <f>SUMIFS('CONTROLE GERAL'!$X$11:$X$4993,'CONTROLE GERAL'!$F$11:$F$4993,$B6,'CONTROLE GERAL'!$B$11:$B$4993,L4)</f>
        <v>0</v>
      </c>
      <c r="T6" s="71">
        <f>P6-S6</f>
        <v>0</v>
      </c>
      <c r="U6" s="52"/>
      <c r="V6" s="65" t="s">
        <v>8</v>
      </c>
      <c r="W6" s="66">
        <f>SUMIFS('CONTROLE GERAL'!$L$11:$L$4993,'CONTROLE GERAL'!$F$11:$F$4993,$B6,'CONTROLE GERAL'!$B$11:$B$4993,V4)</f>
        <v>0</v>
      </c>
      <c r="X6" s="67">
        <f>SUMIFS('CONTROLE GERAL'!$P$11:$P$4993,'CONTROLE GERAL'!$F$11:$F$4993,$B6,'CONTROLE GERAL'!$B$11:$B$4993,V4)</f>
        <v>0</v>
      </c>
      <c r="Y6" s="68" t="e">
        <f>W6/X6</f>
        <v>#DIV/0!</v>
      </c>
      <c r="Z6" s="69">
        <f>SUMIFS('CONTROLE GERAL'!$M$11:$M$4993,'CONTROLE GERAL'!$F$11:$F$4993,$B6,'CONTROLE GERAL'!$B$11:$B$4993,V4)</f>
        <v>0</v>
      </c>
      <c r="AA6" s="70">
        <f>SUMIFS('CONTROLE GERAL'!$O$11:$O$4993,'CONTROLE GERAL'!$F$11:$F$4993,$B6,'CONTROLE GERAL'!$B$11:$B$4993,V4)</f>
        <v>0</v>
      </c>
      <c r="AB6" s="70">
        <f>SUMIFS('CONTROLE GERAL'!$R$11:$R$4993,'CONTROLE GERAL'!$F$11:$F$4993,$B6,'CONTROLE GERAL'!$B$11:$B$4993,V4)</f>
        <v>0</v>
      </c>
      <c r="AC6" s="70">
        <f>SUMIFS('CONTROLE GERAL'!$X$11:$X$4993,'CONTROLE GERAL'!$F$11:$F$4993,$B6,'CONTROLE GERAL'!$B$11:$B$4993,V4)</f>
        <v>0</v>
      </c>
      <c r="AD6" s="71">
        <f>Z6-AC6</f>
        <v>0</v>
      </c>
      <c r="AE6" s="52"/>
      <c r="AF6" s="65" t="s">
        <v>8</v>
      </c>
      <c r="AG6" s="66">
        <f>SUMIFS('CONTROLE GERAL'!$L$11:$L$4993,'CONTROLE GERAL'!$F$11:$F$4993,$B6,'CONTROLE GERAL'!$B$11:$B$4993,AF4)</f>
        <v>0</v>
      </c>
      <c r="AH6" s="67">
        <f>SUMIFS('CONTROLE GERAL'!$P$11:$P$4993,'CONTROLE GERAL'!$F$11:$F$4993,$B6,'CONTROLE GERAL'!$B$11:$B$4993,AF4)</f>
        <v>0</v>
      </c>
      <c r="AI6" s="68" t="e">
        <f>AG6/AH6</f>
        <v>#DIV/0!</v>
      </c>
      <c r="AJ6" s="69">
        <f>SUMIFS('CONTROLE GERAL'!$M$11:$M$4993,'CONTROLE GERAL'!$F$11:$F$4993,$B6,'CONTROLE GERAL'!$B$11:$B$4993,AF4)</f>
        <v>0</v>
      </c>
      <c r="AK6" s="70">
        <f>SUMIFS('CONTROLE GERAL'!$O$11:$O$4993,'CONTROLE GERAL'!$F$11:$F$4993,$B6,'CONTROLE GERAL'!$B$11:$B$4993,AF4)</f>
        <v>0</v>
      </c>
      <c r="AL6" s="70">
        <f>SUMIFS('CONTROLE GERAL'!$R$11:$R$4993,'CONTROLE GERAL'!$F$11:$F$4993,$B6,'CONTROLE GERAL'!$B$11:$B$4993,AF4)</f>
        <v>0</v>
      </c>
      <c r="AM6" s="70">
        <f>SUMIFS('CONTROLE GERAL'!$X$11:$X$4993,'CONTROLE GERAL'!$F$11:$F$4993,$B6,'CONTROLE GERAL'!$B$11:$B$4993,AF4)</f>
        <v>0</v>
      </c>
      <c r="AN6" s="71">
        <f>AJ6-AM6</f>
        <v>0</v>
      </c>
      <c r="AP6" s="9"/>
      <c r="AQ6" s="9"/>
    </row>
    <row r="7" spans="1:43" x14ac:dyDescent="0.3">
      <c r="B7" s="72" t="s">
        <v>14</v>
      </c>
      <c r="C7" s="73">
        <f>SUMIFS('CONTROLE GERAL'!$L$11:$L$4993,'CONTROLE GERAL'!$F$11:$F$4993,$B7,'CONTROLE GERAL'!$B$11:$B$4993,B4)</f>
        <v>0</v>
      </c>
      <c r="D7" s="74">
        <f>SUMIFS('CONTROLE GERAL'!$P$11:$P$4993,'CONTROLE GERAL'!$F$11:$F$4993,$B7,'CONTROLE GERAL'!$B$11:$B$4993,B4)</f>
        <v>0</v>
      </c>
      <c r="E7" s="75" t="e">
        <f t="shared" ref="E7:E15" si="0">C7/D7</f>
        <v>#DIV/0!</v>
      </c>
      <c r="F7" s="76">
        <f>SUMIFS('CONTROLE GERAL'!$M$11:$M$4993,'CONTROLE GERAL'!$F$11:$F$4993,$B7,'CONTROLE GERAL'!$B$11:$B$4993,B4)</f>
        <v>0</v>
      </c>
      <c r="G7" s="76">
        <f>SUMIFS('CONTROLE GERAL'!$O$11:$O$4993,'CONTROLE GERAL'!$F$11:$F$4993,$B7,'CONTROLE GERAL'!$B$11:$B$4993,B4)</f>
        <v>0</v>
      </c>
      <c r="H7" s="76">
        <f>SUMIFS('CONTROLE GERAL'!$R$11:$R$4993,'CONTROLE GERAL'!$F$11:$F$4993,$B7,'CONTROLE GERAL'!$B$11:$B$4993,B4)</f>
        <v>0</v>
      </c>
      <c r="I7" s="76">
        <f>SUMIFS('CONTROLE GERAL'!$X$11:$X$4993,'CONTROLE GERAL'!$F$11:$F$4993,$B7,'CONTROLE GERAL'!$B$11:$B$4993,B4)</f>
        <v>0</v>
      </c>
      <c r="J7" s="71">
        <f t="shared" ref="J7:J16" si="1">F7-I7</f>
        <v>0</v>
      </c>
      <c r="K7" s="53"/>
      <c r="L7" s="72" t="s">
        <v>14</v>
      </c>
      <c r="M7" s="73">
        <f>SUMIFS('CONTROLE GERAL'!$L$11:$L$4993,'CONTROLE GERAL'!$F$11:$F$4993,$B7,'CONTROLE GERAL'!$B$11:$B$4993,L4)</f>
        <v>250</v>
      </c>
      <c r="N7" s="74">
        <f>SUMIFS('CONTROLE GERAL'!$P$11:$P$4993,'CONTROLE GERAL'!$F$11:$F$4993,$B7,'CONTROLE GERAL'!$B$11:$B$4993,L4)</f>
        <v>50</v>
      </c>
      <c r="O7" s="75">
        <f t="shared" ref="O7:O12" si="2">M7/N7</f>
        <v>5</v>
      </c>
      <c r="P7" s="76">
        <f>SUMIFS('CONTROLE GERAL'!$M$11:$M$4993,'CONTROLE GERAL'!$F$11:$F$4993,$B7,'CONTROLE GERAL'!$B$11:$B$4993,L4)</f>
        <v>550</v>
      </c>
      <c r="Q7" s="76">
        <f>SUMIFS('CONTROLE GERAL'!$O$11:$O$4993,'CONTROLE GERAL'!$F$11:$F$4993,$B7,'CONTROLE GERAL'!$B$11:$B$4993,L4)</f>
        <v>0</v>
      </c>
      <c r="R7" s="76">
        <f>SUMIFS('CONTROLE GERAL'!$R$11:$R$4993,'CONTROLE GERAL'!$F$11:$F$4993,$B7,'CONTROLE GERAL'!$B$11:$B$4993,L4)</f>
        <v>0</v>
      </c>
      <c r="S7" s="76">
        <f>SUMIFS('CONTROLE GERAL'!$X$11:$X$4993,'CONTROLE GERAL'!$F$11:$F$4993,$B7,'CONTROLE GERAL'!$B$11:$B$4993,L4)</f>
        <v>300</v>
      </c>
      <c r="T7" s="71">
        <f t="shared" ref="T7:T16" si="3">P7-S7</f>
        <v>250</v>
      </c>
      <c r="U7" s="52"/>
      <c r="V7" s="72" t="s">
        <v>14</v>
      </c>
      <c r="W7" s="73">
        <f>SUMIFS('CONTROLE GERAL'!$L$11:$L$4993,'CONTROLE GERAL'!$F$11:$F$4993,$B7,'CONTROLE GERAL'!$B$11:$B$4993,V4)</f>
        <v>0</v>
      </c>
      <c r="X7" s="74">
        <f>SUMIFS('CONTROLE GERAL'!$P$11:$P$4993,'CONTROLE GERAL'!$F$11:$F$4993,$B7,'CONTROLE GERAL'!$B$11:$B$4993,V4)</f>
        <v>0</v>
      </c>
      <c r="Y7" s="75" t="e">
        <f t="shared" ref="Y7:Y12" si="4">W7/X7</f>
        <v>#DIV/0!</v>
      </c>
      <c r="Z7" s="76">
        <f>SUMIFS('CONTROLE GERAL'!$M$11:$M$4993,'CONTROLE GERAL'!$F$11:$F$4993,$B7,'CONTROLE GERAL'!$B$11:$B$4993,V4)</f>
        <v>0</v>
      </c>
      <c r="AA7" s="76">
        <f>SUMIFS('CONTROLE GERAL'!$O$11:$O$4993,'CONTROLE GERAL'!$F$11:$F$4993,$B7,'CONTROLE GERAL'!$B$11:$B$4993,V4)</f>
        <v>0</v>
      </c>
      <c r="AB7" s="76">
        <f>SUMIFS('CONTROLE GERAL'!$R$11:$R$4993,'CONTROLE GERAL'!$F$11:$F$4993,$B7,'CONTROLE GERAL'!$B$11:$B$4993,V4)</f>
        <v>0</v>
      </c>
      <c r="AC7" s="76">
        <f>SUMIFS('CONTROLE GERAL'!$X$11:$X$4993,'CONTROLE GERAL'!$F$11:$F$4993,$B7,'CONTROLE GERAL'!$B$11:$B$4993,V4)</f>
        <v>0</v>
      </c>
      <c r="AD7" s="71">
        <f t="shared" ref="AD7:AD16" si="5">Z7-AC7</f>
        <v>0</v>
      </c>
      <c r="AE7" s="52"/>
      <c r="AF7" s="72" t="s">
        <v>14</v>
      </c>
      <c r="AG7" s="73">
        <f>SUMIFS('CONTROLE GERAL'!$L$11:$L$4993,'CONTROLE GERAL'!$F$11:$F$4993,$B7,'CONTROLE GERAL'!$B$11:$B$4993,AF4)</f>
        <v>0</v>
      </c>
      <c r="AH7" s="74">
        <f>SUMIFS('CONTROLE GERAL'!$P$11:$P$4993,'CONTROLE GERAL'!$F$11:$F$4993,$B7,'CONTROLE GERAL'!$B$11:$B$4993,AF4)</f>
        <v>0</v>
      </c>
      <c r="AI7" s="75" t="e">
        <f t="shared" ref="AI7:AI12" si="6">AG7/AH7</f>
        <v>#DIV/0!</v>
      </c>
      <c r="AJ7" s="76">
        <f>SUMIFS('CONTROLE GERAL'!$M$11:$M$4993,'CONTROLE GERAL'!$F$11:$F$4993,$B7,'CONTROLE GERAL'!$B$11:$B$4993,AF4)</f>
        <v>0</v>
      </c>
      <c r="AK7" s="76">
        <f>SUMIFS('CONTROLE GERAL'!$O$11:$O$4993,'CONTROLE GERAL'!$F$11:$F$4993,$B7,'CONTROLE GERAL'!$B$11:$B$4993,AF4)</f>
        <v>0</v>
      </c>
      <c r="AL7" s="76">
        <f>SUMIFS('CONTROLE GERAL'!$R$11:$R$4993,'CONTROLE GERAL'!$F$11:$F$4993,$B7,'CONTROLE GERAL'!$B$11:$B$4993,AF4)</f>
        <v>0</v>
      </c>
      <c r="AM7" s="76">
        <f>SUMIFS('CONTROLE GERAL'!$X$11:$X$4993,'CONTROLE GERAL'!$F$11:$F$4993,$B7,'CONTROLE GERAL'!$B$11:$B$4993,AF4)</f>
        <v>0</v>
      </c>
      <c r="AN7" s="71">
        <f t="shared" ref="AN7:AN16" si="7">AJ7-AM7</f>
        <v>0</v>
      </c>
      <c r="AP7" s="9"/>
      <c r="AQ7" s="9"/>
    </row>
    <row r="8" spans="1:43" x14ac:dyDescent="0.3">
      <c r="B8" s="72" t="s">
        <v>17</v>
      </c>
      <c r="C8" s="73">
        <f>SUMIFS('CONTROLE GERAL'!$L$11:$L$4993,'CONTROLE GERAL'!$F$11:$F$4993,$B8,'CONTROLE GERAL'!$B$11:$B$4993,B4)</f>
        <v>0</v>
      </c>
      <c r="D8" s="74">
        <f>SUMIFS('CONTROLE GERAL'!$P$11:$P$4993,'CONTROLE GERAL'!$F$11:$F$4993,$B8,'CONTROLE GERAL'!$B$11:$B$4993,B4)</f>
        <v>0</v>
      </c>
      <c r="E8" s="75" t="e">
        <f t="shared" si="0"/>
        <v>#DIV/0!</v>
      </c>
      <c r="F8" s="76">
        <f>SUMIFS('CONTROLE GERAL'!$M$11:$M$4993,'CONTROLE GERAL'!$F$11:$F$4993,$B8,'CONTROLE GERAL'!$B$11:$B$4993,B4)</f>
        <v>0</v>
      </c>
      <c r="G8" s="76">
        <f>SUMIFS('CONTROLE GERAL'!$O$11:$O$4993,'CONTROLE GERAL'!$F$11:$F$4993,$B8,'CONTROLE GERAL'!$B$11:$B$4993,B4)</f>
        <v>0</v>
      </c>
      <c r="H8" s="76">
        <f>SUMIFS('CONTROLE GERAL'!$R$11:$R$4993,'CONTROLE GERAL'!$F$11:$F$4993,$B8,'CONTROLE GERAL'!$B$11:$B$4993,B4)</f>
        <v>0</v>
      </c>
      <c r="I8" s="76">
        <f>SUMIFS('CONTROLE GERAL'!$X$11:$X$4993,'CONTROLE GERAL'!$F$11:$F$4993,$B8,'CONTROLE GERAL'!$B$11:$B$4993,B4)</f>
        <v>0</v>
      </c>
      <c r="J8" s="71">
        <f t="shared" si="1"/>
        <v>0</v>
      </c>
      <c r="K8" s="53"/>
      <c r="L8" s="72" t="s">
        <v>17</v>
      </c>
      <c r="M8" s="73">
        <f>SUMIFS('CONTROLE GERAL'!$L$11:$L$4993,'CONTROLE GERAL'!$F$11:$F$4993,$B8,'CONTROLE GERAL'!$B$11:$B$4993,L4)</f>
        <v>0</v>
      </c>
      <c r="N8" s="74">
        <f>SUMIFS('CONTROLE GERAL'!$P$11:$P$4993,'CONTROLE GERAL'!$F$11:$F$4993,$B8,'CONTROLE GERAL'!$B$11:$B$4993,L4)</f>
        <v>0</v>
      </c>
      <c r="O8" s="75" t="e">
        <f t="shared" si="2"/>
        <v>#DIV/0!</v>
      </c>
      <c r="P8" s="76">
        <f>SUMIFS('CONTROLE GERAL'!$M$11:$M$4993,'CONTROLE GERAL'!$F$11:$F$4993,$B8,'CONTROLE GERAL'!$B$11:$B$4993,L4)</f>
        <v>0</v>
      </c>
      <c r="Q8" s="76">
        <f>SUMIFS('CONTROLE GERAL'!$O$11:$O$4993,'CONTROLE GERAL'!$F$11:$F$4993,$B8,'CONTROLE GERAL'!$B$11:$B$4993,L4)</f>
        <v>0</v>
      </c>
      <c r="R8" s="76">
        <f>SUMIFS('CONTROLE GERAL'!$R$11:$R$4993,'CONTROLE GERAL'!$F$11:$F$4993,$B8,'CONTROLE GERAL'!$B$11:$B$4993,L4)</f>
        <v>0</v>
      </c>
      <c r="S8" s="76">
        <f>SUMIFS('CONTROLE GERAL'!$X$11:$X$4993,'CONTROLE GERAL'!$F$11:$F$4993,$B8,'CONTROLE GERAL'!$B$11:$B$4993,L4)</f>
        <v>0</v>
      </c>
      <c r="T8" s="71">
        <f t="shared" si="3"/>
        <v>0</v>
      </c>
      <c r="U8" s="52"/>
      <c r="V8" s="72" t="s">
        <v>17</v>
      </c>
      <c r="W8" s="73">
        <f>SUMIFS('CONTROLE GERAL'!$L$11:$L$4993,'CONTROLE GERAL'!$F$11:$F$4993,$B8,'CONTROLE GERAL'!$B$11:$B$4993,V4)</f>
        <v>0</v>
      </c>
      <c r="X8" s="74">
        <f>SUMIFS('CONTROLE GERAL'!$P$11:$P$4993,'CONTROLE GERAL'!$F$11:$F$4993,$B8,'CONTROLE GERAL'!$B$11:$B$4993,V4)</f>
        <v>0</v>
      </c>
      <c r="Y8" s="75" t="e">
        <f t="shared" si="4"/>
        <v>#DIV/0!</v>
      </c>
      <c r="Z8" s="76">
        <f>SUMIFS('CONTROLE GERAL'!$M$11:$M$4993,'CONTROLE GERAL'!$F$11:$F$4993,$B8,'CONTROLE GERAL'!$B$11:$B$4993,V4)</f>
        <v>0</v>
      </c>
      <c r="AA8" s="76">
        <f>SUMIFS('CONTROLE GERAL'!$O$11:$O$4993,'CONTROLE GERAL'!$F$11:$F$4993,$B8,'CONTROLE GERAL'!$B$11:$B$4993,V4)</f>
        <v>0</v>
      </c>
      <c r="AB8" s="76">
        <f>SUMIFS('CONTROLE GERAL'!$R$11:$R$4993,'CONTROLE GERAL'!$F$11:$F$4993,$B8,'CONTROLE GERAL'!$B$11:$B$4993,V4)</f>
        <v>0</v>
      </c>
      <c r="AC8" s="76">
        <f>SUMIFS('CONTROLE GERAL'!$X$11:$X$4993,'CONTROLE GERAL'!$F$11:$F$4993,$B8,'CONTROLE GERAL'!$B$11:$B$4993,V4)</f>
        <v>0</v>
      </c>
      <c r="AD8" s="71">
        <f t="shared" si="5"/>
        <v>0</v>
      </c>
      <c r="AE8" s="52"/>
      <c r="AF8" s="72" t="s">
        <v>17</v>
      </c>
      <c r="AG8" s="73">
        <f>SUMIFS('CONTROLE GERAL'!$L$11:$L$4993,'CONTROLE GERAL'!$F$11:$F$4993,$B8,'CONTROLE GERAL'!$B$11:$B$4993,AF4)</f>
        <v>0</v>
      </c>
      <c r="AH8" s="74">
        <f>SUMIFS('CONTROLE GERAL'!$P$11:$P$4993,'CONTROLE GERAL'!$F$11:$F$4993,$B8,'CONTROLE GERAL'!$B$11:$B$4993,AF4)</f>
        <v>0</v>
      </c>
      <c r="AI8" s="75" t="e">
        <f t="shared" si="6"/>
        <v>#DIV/0!</v>
      </c>
      <c r="AJ8" s="76">
        <f>SUMIFS('CONTROLE GERAL'!$M$11:$M$4993,'CONTROLE GERAL'!$F$11:$F$4993,$B8,'CONTROLE GERAL'!$B$11:$B$4993,AF4)</f>
        <v>0</v>
      </c>
      <c r="AK8" s="76">
        <f>SUMIFS('CONTROLE GERAL'!$O$11:$O$4993,'CONTROLE GERAL'!$F$11:$F$4993,$B8,'CONTROLE GERAL'!$B$11:$B$4993,AF4)</f>
        <v>0</v>
      </c>
      <c r="AL8" s="76">
        <f>SUMIFS('CONTROLE GERAL'!$R$11:$R$4993,'CONTROLE GERAL'!$F$11:$F$4993,$B8,'CONTROLE GERAL'!$B$11:$B$4993,AF4)</f>
        <v>0</v>
      </c>
      <c r="AM8" s="76">
        <f>SUMIFS('CONTROLE GERAL'!$X$11:$X$4993,'CONTROLE GERAL'!$F$11:$F$4993,$B8,'CONTROLE GERAL'!$B$11:$B$4993,AF4)</f>
        <v>0</v>
      </c>
      <c r="AN8" s="71">
        <f t="shared" si="7"/>
        <v>0</v>
      </c>
      <c r="AP8" s="9"/>
      <c r="AQ8" s="9"/>
    </row>
    <row r="9" spans="1:43" x14ac:dyDescent="0.3">
      <c r="B9" s="72" t="s">
        <v>19</v>
      </c>
      <c r="C9" s="73">
        <f>SUMIFS('CONTROLE GERAL'!$L$11:$L$4993,'CONTROLE GERAL'!$F$11:$F$4993,$B9,'CONTROLE GERAL'!$B$11:$B$4993,B4)</f>
        <v>0</v>
      </c>
      <c r="D9" s="74">
        <f>SUMIFS('CONTROLE GERAL'!$P$11:$P$4993,'CONTROLE GERAL'!$F$11:$F$4993,$B9,'CONTROLE GERAL'!$B$11:$B$4993,B4)</f>
        <v>0</v>
      </c>
      <c r="E9" s="75" t="e">
        <f t="shared" si="0"/>
        <v>#DIV/0!</v>
      </c>
      <c r="F9" s="76">
        <f>SUMIFS('CONTROLE GERAL'!$M$11:$M$4993,'CONTROLE GERAL'!$F$11:$F$4993,$B9,'CONTROLE GERAL'!$B$11:$B$4993,B4)</f>
        <v>0</v>
      </c>
      <c r="G9" s="76">
        <f>SUMIFS('CONTROLE GERAL'!$O$11:$O$4993,'CONTROLE GERAL'!$F$11:$F$4993,$B9,'CONTROLE GERAL'!$B$11:$B$4993,B4)</f>
        <v>0</v>
      </c>
      <c r="H9" s="76">
        <f>SUMIFS('CONTROLE GERAL'!$R$11:$R$4993,'CONTROLE GERAL'!$F$11:$F$4993,$B9,'CONTROLE GERAL'!$B$11:$B$4993,B4)</f>
        <v>0</v>
      </c>
      <c r="I9" s="76">
        <f>SUMIFS('CONTROLE GERAL'!$X$11:$X$4993,'CONTROLE GERAL'!$F$11:$F$4993,$B9,'CONTROLE GERAL'!$B$11:$B$4993,B4)</f>
        <v>0</v>
      </c>
      <c r="J9" s="71">
        <f t="shared" si="1"/>
        <v>0</v>
      </c>
      <c r="K9" s="53"/>
      <c r="L9" s="72" t="s">
        <v>19</v>
      </c>
      <c r="M9" s="73">
        <f>SUMIFS('CONTROLE GERAL'!$L$11:$L$4993,'CONTROLE GERAL'!$F$11:$F$4993,$B9,'CONTROLE GERAL'!$B$11:$B$4993,L4)</f>
        <v>0</v>
      </c>
      <c r="N9" s="74">
        <f>SUMIFS('CONTROLE GERAL'!$P$11:$P$4993,'CONTROLE GERAL'!$F$11:$F$4993,$B9,'CONTROLE GERAL'!$B$11:$B$4993,L4)</f>
        <v>0</v>
      </c>
      <c r="O9" s="75" t="e">
        <f t="shared" si="2"/>
        <v>#DIV/0!</v>
      </c>
      <c r="P9" s="76">
        <f>SUMIFS('CONTROLE GERAL'!$M$11:$M$4993,'CONTROLE GERAL'!$F$11:$F$4993,$B9,'CONTROLE GERAL'!$B$11:$B$4993,L4)</f>
        <v>0</v>
      </c>
      <c r="Q9" s="76">
        <f>SUMIFS('CONTROLE GERAL'!$O$11:$O$4993,'CONTROLE GERAL'!$F$11:$F$4993,$B9,'CONTROLE GERAL'!$B$11:$B$4993,L4)</f>
        <v>0</v>
      </c>
      <c r="R9" s="76">
        <f>SUMIFS('CONTROLE GERAL'!$R$11:$R$4993,'CONTROLE GERAL'!$F$11:$F$4993,$B9,'CONTROLE GERAL'!$B$11:$B$4993,L4)</f>
        <v>0</v>
      </c>
      <c r="S9" s="76">
        <f>SUMIFS('CONTROLE GERAL'!$X$11:$X$4993,'CONTROLE GERAL'!$F$11:$F$4993,$B9,'CONTROLE GERAL'!$B$11:$B$4993,L4)</f>
        <v>0</v>
      </c>
      <c r="T9" s="71">
        <f t="shared" si="3"/>
        <v>0</v>
      </c>
      <c r="U9" s="52"/>
      <c r="V9" s="72" t="s">
        <v>19</v>
      </c>
      <c r="W9" s="73">
        <f>SUMIFS('CONTROLE GERAL'!$L$11:$L$4993,'CONTROLE GERAL'!$F$11:$F$4993,$B9,'CONTROLE GERAL'!$B$11:$B$4993,V4)</f>
        <v>0</v>
      </c>
      <c r="X9" s="74">
        <f>SUMIFS('CONTROLE GERAL'!$P$11:$P$4993,'CONTROLE GERAL'!$F$11:$F$4993,$B9,'CONTROLE GERAL'!$B$11:$B$4993,V4)</f>
        <v>0</v>
      </c>
      <c r="Y9" s="75" t="e">
        <f t="shared" si="4"/>
        <v>#DIV/0!</v>
      </c>
      <c r="Z9" s="76">
        <f>SUMIFS('CONTROLE GERAL'!$M$11:$M$4993,'CONTROLE GERAL'!$F$11:$F$4993,$B9,'CONTROLE GERAL'!$B$11:$B$4993,V4)</f>
        <v>0</v>
      </c>
      <c r="AA9" s="76">
        <f>SUMIFS('CONTROLE GERAL'!$O$11:$O$4993,'CONTROLE GERAL'!$F$11:$F$4993,$B9,'CONTROLE GERAL'!$B$11:$B$4993,V4)</f>
        <v>0</v>
      </c>
      <c r="AB9" s="76">
        <f>SUMIFS('CONTROLE GERAL'!$R$11:$R$4993,'CONTROLE GERAL'!$F$11:$F$4993,$B9,'CONTROLE GERAL'!$B$11:$B$4993,V4)</f>
        <v>0</v>
      </c>
      <c r="AC9" s="76">
        <f>SUMIFS('CONTROLE GERAL'!$X$11:$X$4993,'CONTROLE GERAL'!$F$11:$F$4993,$B9,'CONTROLE GERAL'!$B$11:$B$4993,V4)</f>
        <v>0</v>
      </c>
      <c r="AD9" s="71">
        <f t="shared" si="5"/>
        <v>0</v>
      </c>
      <c r="AE9" s="52"/>
      <c r="AF9" s="72" t="s">
        <v>19</v>
      </c>
      <c r="AG9" s="73">
        <f>SUMIFS('CONTROLE GERAL'!$L$11:$L$4993,'CONTROLE GERAL'!$F$11:$F$4993,$B9,'CONTROLE GERAL'!$B$11:$B$4993,AF4)</f>
        <v>0</v>
      </c>
      <c r="AH9" s="74">
        <f>SUMIFS('CONTROLE GERAL'!$P$11:$P$4993,'CONTROLE GERAL'!$F$11:$F$4993,$B9,'CONTROLE GERAL'!$B$11:$B$4993,AF4)</f>
        <v>0</v>
      </c>
      <c r="AI9" s="75" t="e">
        <f t="shared" si="6"/>
        <v>#DIV/0!</v>
      </c>
      <c r="AJ9" s="76">
        <f>SUMIFS('CONTROLE GERAL'!$M$11:$M$4993,'CONTROLE GERAL'!$F$11:$F$4993,$B9,'CONTROLE GERAL'!$B$11:$B$4993,AF4)</f>
        <v>0</v>
      </c>
      <c r="AK9" s="76">
        <f>SUMIFS('CONTROLE GERAL'!$O$11:$O$4993,'CONTROLE GERAL'!$F$11:$F$4993,$B9,'CONTROLE GERAL'!$B$11:$B$4993,AF4)</f>
        <v>0</v>
      </c>
      <c r="AL9" s="76">
        <f>SUMIFS('CONTROLE GERAL'!$R$11:$R$4993,'CONTROLE GERAL'!$F$11:$F$4993,$B9,'CONTROLE GERAL'!$B$11:$B$4993,AF4)</f>
        <v>0</v>
      </c>
      <c r="AM9" s="76">
        <f>SUMIFS('CONTROLE GERAL'!$X$11:$X$4993,'CONTROLE GERAL'!$F$11:$F$4993,$B9,'CONTROLE GERAL'!$B$11:$B$4993,AF4)</f>
        <v>0</v>
      </c>
      <c r="AN9" s="71">
        <f t="shared" si="7"/>
        <v>0</v>
      </c>
      <c r="AP9" s="9"/>
      <c r="AQ9" s="9"/>
    </row>
    <row r="10" spans="1:43" x14ac:dyDescent="0.3">
      <c r="B10" s="72" t="s">
        <v>21</v>
      </c>
      <c r="C10" s="73">
        <f>SUMIFS('CONTROLE GERAL'!$L$11:$L$4993,'CONTROLE GERAL'!$F$11:$F$4993,$B10,'CONTROLE GERAL'!$B$11:$B$4993,B4)</f>
        <v>0</v>
      </c>
      <c r="D10" s="74">
        <f>SUMIFS('CONTROLE GERAL'!$P$11:$P$4993,'CONTROLE GERAL'!$F$11:$F$4993,$B10,'CONTROLE GERAL'!$B$11:$B$4993,B4)</f>
        <v>0</v>
      </c>
      <c r="E10" s="75" t="e">
        <f t="shared" si="0"/>
        <v>#DIV/0!</v>
      </c>
      <c r="F10" s="76">
        <f>SUMIFS('CONTROLE GERAL'!$M$11:$M$4993,'CONTROLE GERAL'!$F$11:$F$4993,$B10,'CONTROLE GERAL'!$B$11:$B$4993,B4)</f>
        <v>0</v>
      </c>
      <c r="G10" s="76">
        <f>SUMIFS('CONTROLE GERAL'!$O$11:$O$4993,'CONTROLE GERAL'!$F$11:$F$4993,$B10,'CONTROLE GERAL'!$B$11:$B$4993,B4)</f>
        <v>0</v>
      </c>
      <c r="H10" s="76">
        <f>SUMIFS('CONTROLE GERAL'!$R$11:$R$4993,'CONTROLE GERAL'!$F$11:$F$4993,$B10,'CONTROLE GERAL'!$B$11:$B$4993,B4)</f>
        <v>0</v>
      </c>
      <c r="I10" s="76">
        <f>SUMIFS('CONTROLE GERAL'!$X$11:$X$4993,'CONTROLE GERAL'!$F$11:$F$4993,$B10,'CONTROLE GERAL'!$B$11:$B$4993,B4)</f>
        <v>0</v>
      </c>
      <c r="J10" s="71">
        <f t="shared" si="1"/>
        <v>0</v>
      </c>
      <c r="K10" s="53"/>
      <c r="L10" s="72" t="s">
        <v>21</v>
      </c>
      <c r="M10" s="73">
        <f>SUMIFS('CONTROLE GERAL'!$L$11:$L$4993,'CONTROLE GERAL'!$F$11:$F$4993,$B10,'CONTROLE GERAL'!$B$11:$B$4993,L4)</f>
        <v>0</v>
      </c>
      <c r="N10" s="74">
        <f>SUMIFS('CONTROLE GERAL'!$P$11:$P$4993,'CONTROLE GERAL'!$F$11:$F$4993,$B10,'CONTROLE GERAL'!$B$11:$B$4993,L4)</f>
        <v>0</v>
      </c>
      <c r="O10" s="75" t="e">
        <f t="shared" si="2"/>
        <v>#DIV/0!</v>
      </c>
      <c r="P10" s="76">
        <f>SUMIFS('CONTROLE GERAL'!$M$11:$M$4993,'CONTROLE GERAL'!$F$11:$F$4993,$B10,'CONTROLE GERAL'!$B$11:$B$4993,L4)</f>
        <v>0</v>
      </c>
      <c r="Q10" s="76">
        <f>SUMIFS('CONTROLE GERAL'!$O$11:$O$4993,'CONTROLE GERAL'!$F$11:$F$4993,$B10,'CONTROLE GERAL'!$B$11:$B$4993,L4)</f>
        <v>0</v>
      </c>
      <c r="R10" s="76">
        <f>SUMIFS('CONTROLE GERAL'!$R$11:$R$4993,'CONTROLE GERAL'!$F$11:$F$4993,$B10,'CONTROLE GERAL'!$B$11:$B$4993,L4)</f>
        <v>0</v>
      </c>
      <c r="S10" s="76">
        <f>SUMIFS('CONTROLE GERAL'!$X$11:$X$4993,'CONTROLE GERAL'!$F$11:$F$4993,$B10,'CONTROLE GERAL'!$B$11:$B$4993,L4)</f>
        <v>0</v>
      </c>
      <c r="T10" s="71">
        <f t="shared" si="3"/>
        <v>0</v>
      </c>
      <c r="U10" s="52"/>
      <c r="V10" s="72" t="s">
        <v>21</v>
      </c>
      <c r="W10" s="73">
        <f>SUMIFS('CONTROLE GERAL'!$L$11:$L$4993,'CONTROLE GERAL'!$F$11:$F$4993,$B10,'CONTROLE GERAL'!$B$11:$B$4993,V4)</f>
        <v>0</v>
      </c>
      <c r="X10" s="74">
        <f>SUMIFS('CONTROLE GERAL'!$P$11:$P$4993,'CONTROLE GERAL'!$F$11:$F$4993,$B10,'CONTROLE GERAL'!$B$11:$B$4993,V4)</f>
        <v>0</v>
      </c>
      <c r="Y10" s="75" t="e">
        <f t="shared" si="4"/>
        <v>#DIV/0!</v>
      </c>
      <c r="Z10" s="76">
        <f>SUMIFS('CONTROLE GERAL'!$M$11:$M$4993,'CONTROLE GERAL'!$F$11:$F$4993,$B10,'CONTROLE GERAL'!$B$11:$B$4993,V4)</f>
        <v>0</v>
      </c>
      <c r="AA10" s="76">
        <f>SUMIFS('CONTROLE GERAL'!$O$11:$O$4993,'CONTROLE GERAL'!$F$11:$F$4993,$B10,'CONTROLE GERAL'!$B$11:$B$4993,V4)</f>
        <v>0</v>
      </c>
      <c r="AB10" s="76">
        <f>SUMIFS('CONTROLE GERAL'!$R$11:$R$4993,'CONTROLE GERAL'!$F$11:$F$4993,$B10,'CONTROLE GERAL'!$B$11:$B$4993,V4)</f>
        <v>0</v>
      </c>
      <c r="AC10" s="76">
        <f>SUMIFS('CONTROLE GERAL'!$X$11:$X$4993,'CONTROLE GERAL'!$F$11:$F$4993,$B10,'CONTROLE GERAL'!$B$11:$B$4993,V4)</f>
        <v>0</v>
      </c>
      <c r="AD10" s="71">
        <f t="shared" si="5"/>
        <v>0</v>
      </c>
      <c r="AE10" s="52"/>
      <c r="AF10" s="72" t="s">
        <v>21</v>
      </c>
      <c r="AG10" s="73">
        <f>SUMIFS('CONTROLE GERAL'!$L$11:$L$4993,'CONTROLE GERAL'!$F$11:$F$4993,$B10,'CONTROLE GERAL'!$B$11:$B$4993,AF4)</f>
        <v>50</v>
      </c>
      <c r="AH10" s="74">
        <f>SUMIFS('CONTROLE GERAL'!$P$11:$P$4993,'CONTROLE GERAL'!$F$11:$F$4993,$B10,'CONTROLE GERAL'!$B$11:$B$4993,AF4)</f>
        <v>0</v>
      </c>
      <c r="AI10" s="75" t="e">
        <f t="shared" si="6"/>
        <v>#DIV/0!</v>
      </c>
      <c r="AJ10" s="76">
        <f>SUMIFS('CONTROLE GERAL'!$M$11:$M$4993,'CONTROLE GERAL'!$F$11:$F$4993,$B10,'CONTROLE GERAL'!$B$11:$B$4993,AF4)</f>
        <v>1100</v>
      </c>
      <c r="AK10" s="76">
        <f>SUMIFS('CONTROLE GERAL'!$O$11:$O$4993,'CONTROLE GERAL'!$F$11:$F$4993,$B10,'CONTROLE GERAL'!$B$11:$B$4993,AF4)</f>
        <v>0</v>
      </c>
      <c r="AL10" s="76">
        <f>SUMIFS('CONTROLE GERAL'!$R$11:$R$4993,'CONTROLE GERAL'!$F$11:$F$4993,$B10,'CONTROLE GERAL'!$B$11:$B$4993,AF4)</f>
        <v>0</v>
      </c>
      <c r="AM10" s="76">
        <f>SUMIFS('CONTROLE GERAL'!$X$11:$X$4993,'CONTROLE GERAL'!$F$11:$F$4993,$B10,'CONTROLE GERAL'!$B$11:$B$4993,AF4)</f>
        <v>0</v>
      </c>
      <c r="AN10" s="71">
        <f t="shared" si="7"/>
        <v>1100</v>
      </c>
      <c r="AP10" s="9"/>
      <c r="AQ10" s="9"/>
    </row>
    <row r="11" spans="1:43" x14ac:dyDescent="0.3">
      <c r="B11" s="72" t="s">
        <v>65</v>
      </c>
      <c r="C11" s="73">
        <f>SUMIFS('CONTROLE GERAL'!$L$11:$L$4993,'CONTROLE GERAL'!$F$11:$F$4993,$B11,'CONTROLE GERAL'!$B$11:$B$4993,B4)</f>
        <v>0</v>
      </c>
      <c r="D11" s="74">
        <f>SUMIFS('CONTROLE GERAL'!$P$11:$P$4993,'CONTROLE GERAL'!$F$11:$F$4993,$B11,'CONTROLE GERAL'!$B$11:$B$4993,B4)</f>
        <v>0</v>
      </c>
      <c r="E11" s="75" t="e">
        <f t="shared" si="0"/>
        <v>#DIV/0!</v>
      </c>
      <c r="F11" s="76">
        <f>SUMIFS('CONTROLE GERAL'!$M$11:$M$4993,'CONTROLE GERAL'!$F$11:$F$4993,$B11,'CONTROLE GERAL'!$B$11:$B$4993,B4)</f>
        <v>0</v>
      </c>
      <c r="G11" s="76">
        <f>SUMIFS('CONTROLE GERAL'!$O$11:$O$4993,'CONTROLE GERAL'!$F$11:$F$4993,$B11,'CONTROLE GERAL'!$B$11:$B$4993,B4)</f>
        <v>0</v>
      </c>
      <c r="H11" s="76">
        <f>SUMIFS('CONTROLE GERAL'!$R$11:$R$4993,'CONTROLE GERAL'!$F$11:$F$4993,$B11,'CONTROLE GERAL'!$B$11:$B$4993,B4)</f>
        <v>0</v>
      </c>
      <c r="I11" s="76">
        <f>SUMIFS('CONTROLE GERAL'!$X$11:$X$4993,'CONTROLE GERAL'!$F$11:$F$4993,$B11,'CONTROLE GERAL'!$B$11:$B$4993,B4)</f>
        <v>0</v>
      </c>
      <c r="J11" s="71">
        <f t="shared" si="1"/>
        <v>0</v>
      </c>
      <c r="K11" s="53"/>
      <c r="L11" s="72" t="s">
        <v>65</v>
      </c>
      <c r="M11" s="73">
        <f>SUMIFS('CONTROLE GERAL'!$L$11:$L$4993,'CONTROLE GERAL'!$F$11:$F$4993,$B11,'CONTROLE GERAL'!$B$11:$B$4993,L4)</f>
        <v>0</v>
      </c>
      <c r="N11" s="74">
        <f>SUMIFS('CONTROLE GERAL'!$P$11:$P$4993,'CONTROLE GERAL'!$F$11:$F$4993,$B11,'CONTROLE GERAL'!$B$11:$B$4993,L4)</f>
        <v>0</v>
      </c>
      <c r="O11" s="75" t="e">
        <f t="shared" si="2"/>
        <v>#DIV/0!</v>
      </c>
      <c r="P11" s="76">
        <f>SUMIFS('CONTROLE GERAL'!$M$11:$M$4993,'CONTROLE GERAL'!$F$11:$F$4993,$B11,'CONTROLE GERAL'!$B$11:$B$4993,L4)</f>
        <v>0</v>
      </c>
      <c r="Q11" s="76">
        <f>SUMIFS('CONTROLE GERAL'!$O$11:$O$4993,'CONTROLE GERAL'!$F$11:$F$4993,$B11,'CONTROLE GERAL'!$B$11:$B$4993,L4)</f>
        <v>0</v>
      </c>
      <c r="R11" s="76">
        <f>SUMIFS('CONTROLE GERAL'!$R$11:$R$4993,'CONTROLE GERAL'!$F$11:$F$4993,$B11,'CONTROLE GERAL'!$B$11:$B$4993,L4)</f>
        <v>0</v>
      </c>
      <c r="S11" s="76">
        <f>SUMIFS('CONTROLE GERAL'!$X$11:$X$4993,'CONTROLE GERAL'!$F$11:$F$4993,$B11,'CONTROLE GERAL'!$B$11:$B$4993,L4)</f>
        <v>0</v>
      </c>
      <c r="T11" s="71">
        <f t="shared" si="3"/>
        <v>0</v>
      </c>
      <c r="U11" s="52"/>
      <c r="V11" s="72" t="s">
        <v>65</v>
      </c>
      <c r="W11" s="73">
        <f>SUMIFS('CONTROLE GERAL'!$L$11:$L$4993,'CONTROLE GERAL'!$F$11:$F$4993,$B11,'CONTROLE GERAL'!$B$11:$B$4993,V4)</f>
        <v>0</v>
      </c>
      <c r="X11" s="74">
        <f>SUMIFS('CONTROLE GERAL'!$P$11:$P$4993,'CONTROLE GERAL'!$F$11:$F$4993,$B11,'CONTROLE GERAL'!$B$11:$B$4993,V4)</f>
        <v>0</v>
      </c>
      <c r="Y11" s="75" t="e">
        <f t="shared" si="4"/>
        <v>#DIV/0!</v>
      </c>
      <c r="Z11" s="76">
        <f>SUMIFS('CONTROLE GERAL'!$M$11:$M$4993,'CONTROLE GERAL'!$F$11:$F$4993,$B11,'CONTROLE GERAL'!$B$11:$B$4993,V4)</f>
        <v>0</v>
      </c>
      <c r="AA11" s="76">
        <f>SUMIFS('CONTROLE GERAL'!$O$11:$O$4993,'CONTROLE GERAL'!$F$11:$F$4993,$B11,'CONTROLE GERAL'!$B$11:$B$4993,V4)</f>
        <v>0</v>
      </c>
      <c r="AB11" s="76">
        <f>SUMIFS('CONTROLE GERAL'!$R$11:$R$4993,'CONTROLE GERAL'!$F$11:$F$4993,$B11,'CONTROLE GERAL'!$B$11:$B$4993,V4)</f>
        <v>0</v>
      </c>
      <c r="AC11" s="76">
        <f>SUMIFS('CONTROLE GERAL'!$X$11:$X$4993,'CONTROLE GERAL'!$F$11:$F$4993,$B11,'CONTROLE GERAL'!$B$11:$B$4993,V4)</f>
        <v>0</v>
      </c>
      <c r="AD11" s="71">
        <f t="shared" si="5"/>
        <v>0</v>
      </c>
      <c r="AE11" s="52"/>
      <c r="AF11" s="72" t="s">
        <v>65</v>
      </c>
      <c r="AG11" s="73">
        <f>SUMIFS('CONTROLE GERAL'!$L$11:$L$4993,'CONTROLE GERAL'!$F$11:$F$4993,$B11,'CONTROLE GERAL'!$B$11:$B$4993,AF4)</f>
        <v>0</v>
      </c>
      <c r="AH11" s="74">
        <f>SUMIFS('CONTROLE GERAL'!$P$11:$P$4993,'CONTROLE GERAL'!$F$11:$F$4993,$B11,'CONTROLE GERAL'!$B$11:$B$4993,AF4)</f>
        <v>0</v>
      </c>
      <c r="AI11" s="75" t="e">
        <f t="shared" si="6"/>
        <v>#DIV/0!</v>
      </c>
      <c r="AJ11" s="76">
        <f>SUMIFS('CONTROLE GERAL'!$M$11:$M$4993,'CONTROLE GERAL'!$F$11:$F$4993,$B11,'CONTROLE GERAL'!$B$11:$B$4993,AF4)</f>
        <v>0</v>
      </c>
      <c r="AK11" s="76">
        <f>SUMIFS('CONTROLE GERAL'!$O$11:$O$4993,'CONTROLE GERAL'!$F$11:$F$4993,$B11,'CONTROLE GERAL'!$B$11:$B$4993,AF4)</f>
        <v>0</v>
      </c>
      <c r="AL11" s="76">
        <f>SUMIFS('CONTROLE GERAL'!$R$11:$R$4993,'CONTROLE GERAL'!$F$11:$F$4993,$B11,'CONTROLE GERAL'!$B$11:$B$4993,AF4)</f>
        <v>0</v>
      </c>
      <c r="AM11" s="76">
        <f>SUMIFS('CONTROLE GERAL'!$X$11:$X$4993,'CONTROLE GERAL'!$F$11:$F$4993,$B11,'CONTROLE GERAL'!$B$11:$B$4993,AF4)</f>
        <v>0</v>
      </c>
      <c r="AN11" s="71">
        <f t="shared" si="7"/>
        <v>0</v>
      </c>
      <c r="AP11" s="9"/>
      <c r="AQ11" s="9"/>
    </row>
    <row r="12" spans="1:43" x14ac:dyDescent="0.3">
      <c r="B12" s="72" t="s">
        <v>23</v>
      </c>
      <c r="C12" s="77">
        <f>SUMIFS('CONTROLE GERAL'!$L$11:$L$4993,'CONTROLE GERAL'!$F$11:$F$4993,$B12,'CONTROLE GERAL'!$B$11:$B$4993,B4)</f>
        <v>0</v>
      </c>
      <c r="D12" s="78">
        <f>SUMIFS('CONTROLE GERAL'!$P$11:$P$4993,'CONTROLE GERAL'!$F$11:$F$4993,$B12,'CONTROLE GERAL'!$B$11:$B$4993,B4)</f>
        <v>0</v>
      </c>
      <c r="E12" s="75" t="e">
        <f t="shared" si="0"/>
        <v>#DIV/0!</v>
      </c>
      <c r="F12" s="76">
        <f>SUMIFS('CONTROLE GERAL'!$M$11:$M$4993,'CONTROLE GERAL'!$F$11:$F$4993,$B12,'CONTROLE GERAL'!$B$11:$B$4993,B4)</f>
        <v>0</v>
      </c>
      <c r="G12" s="76">
        <f>SUMIFS('CONTROLE GERAL'!$O$11:$O$4993,'CONTROLE GERAL'!$F$11:$F$4993,$B12,'CONTROLE GERAL'!$B$11:$B$4993,B4)</f>
        <v>0</v>
      </c>
      <c r="H12" s="76">
        <f>SUMIFS('CONTROLE GERAL'!$R$11:$R$4993,'CONTROLE GERAL'!$F$11:$F$4993,$B12,'CONTROLE GERAL'!$B$11:$B$4993,B4)</f>
        <v>0</v>
      </c>
      <c r="I12" s="76">
        <f>SUMIFS('CONTROLE GERAL'!$X$11:$X$4993,'CONTROLE GERAL'!$F$11:$F$4993,$B12,'CONTROLE GERAL'!$B$11:$B$4993,B4)</f>
        <v>0</v>
      </c>
      <c r="J12" s="71">
        <f t="shared" si="1"/>
        <v>0</v>
      </c>
      <c r="K12" s="53"/>
      <c r="L12" s="72" t="s">
        <v>23</v>
      </c>
      <c r="M12" s="77">
        <f>SUMIFS('CONTROLE GERAL'!$L$11:$L$4993,'CONTROLE GERAL'!$F$11:$F$4993,$B12,'CONTROLE GERAL'!$B$11:$B$4993,L4)</f>
        <v>0</v>
      </c>
      <c r="N12" s="78">
        <f>SUMIFS('CONTROLE GERAL'!$P$11:$P$4993,'CONTROLE GERAL'!$F$11:$F$4993,$B12,'CONTROLE GERAL'!$B$11:$B$4993,L4)</f>
        <v>0</v>
      </c>
      <c r="O12" s="75" t="e">
        <f t="shared" si="2"/>
        <v>#DIV/0!</v>
      </c>
      <c r="P12" s="76">
        <f>SUMIFS('CONTROLE GERAL'!$M$11:$M$4993,'CONTROLE GERAL'!$F$11:$F$4993,$B12,'CONTROLE GERAL'!$B$11:$B$4993,L4)</f>
        <v>0</v>
      </c>
      <c r="Q12" s="76">
        <f>SUMIFS('CONTROLE GERAL'!$O$11:$O$4993,'CONTROLE GERAL'!$F$11:$F$4993,$B12,'CONTROLE GERAL'!$B$11:$B$4993,L4)</f>
        <v>0</v>
      </c>
      <c r="R12" s="76">
        <f>SUMIFS('CONTROLE GERAL'!$R$11:$R$4993,'CONTROLE GERAL'!$F$11:$F$4993,$B12,'CONTROLE GERAL'!$B$11:$B$4993,L4)</f>
        <v>0</v>
      </c>
      <c r="S12" s="76">
        <f>SUMIFS('CONTROLE GERAL'!$X$11:$X$4993,'CONTROLE GERAL'!$F$11:$F$4993,$B12,'CONTROLE GERAL'!$B$11:$B$4993,L4)</f>
        <v>0</v>
      </c>
      <c r="T12" s="71">
        <f t="shared" si="3"/>
        <v>0</v>
      </c>
      <c r="U12" s="52"/>
      <c r="V12" s="72" t="s">
        <v>23</v>
      </c>
      <c r="W12" s="77">
        <f>SUMIFS('CONTROLE GERAL'!$L$11:$L$4993,'CONTROLE GERAL'!$F$11:$F$4993,$B12,'CONTROLE GERAL'!$B$11:$B$4993,V4)</f>
        <v>0</v>
      </c>
      <c r="X12" s="78">
        <f>SUMIFS('CONTROLE GERAL'!$P$11:$P$4993,'CONTROLE GERAL'!$F$11:$F$4993,$B12,'CONTROLE GERAL'!$B$11:$B$4993,V4)</f>
        <v>0</v>
      </c>
      <c r="Y12" s="75" t="e">
        <f t="shared" si="4"/>
        <v>#DIV/0!</v>
      </c>
      <c r="Z12" s="76">
        <f>SUMIFS('CONTROLE GERAL'!$M$11:$M$4993,'CONTROLE GERAL'!$F$11:$F$4993,$B12,'CONTROLE GERAL'!$B$11:$B$4993,V4)</f>
        <v>0</v>
      </c>
      <c r="AA12" s="76">
        <f>SUMIFS('CONTROLE GERAL'!$O$11:$O$4993,'CONTROLE GERAL'!$F$11:$F$4993,$B12,'CONTROLE GERAL'!$B$11:$B$4993,V4)</f>
        <v>0</v>
      </c>
      <c r="AB12" s="76">
        <f>SUMIFS('CONTROLE GERAL'!$R$11:$R$4993,'CONTROLE GERAL'!$F$11:$F$4993,$B12,'CONTROLE GERAL'!$B$11:$B$4993,V4)</f>
        <v>0</v>
      </c>
      <c r="AC12" s="76">
        <f>SUMIFS('CONTROLE GERAL'!$X$11:$X$4993,'CONTROLE GERAL'!$F$11:$F$4993,$B12,'CONTROLE GERAL'!$B$11:$B$4993,V4)</f>
        <v>0</v>
      </c>
      <c r="AD12" s="71">
        <f t="shared" si="5"/>
        <v>0</v>
      </c>
      <c r="AE12" s="52"/>
      <c r="AF12" s="72" t="s">
        <v>23</v>
      </c>
      <c r="AG12" s="77">
        <f>SUMIFS('CONTROLE GERAL'!$L$11:$L$4993,'CONTROLE GERAL'!$F$11:$F$4993,$B12,'CONTROLE GERAL'!$B$11:$B$4993,AF4)</f>
        <v>0</v>
      </c>
      <c r="AH12" s="78">
        <f>SUMIFS('CONTROLE GERAL'!$P$11:$P$4993,'CONTROLE GERAL'!$F$11:$F$4993,$B12,'CONTROLE GERAL'!$B$11:$B$4993,AF4)</f>
        <v>0</v>
      </c>
      <c r="AI12" s="75" t="e">
        <f t="shared" si="6"/>
        <v>#DIV/0!</v>
      </c>
      <c r="AJ12" s="76">
        <f>SUMIFS('CONTROLE GERAL'!$M$11:$M$4993,'CONTROLE GERAL'!$F$11:$F$4993,$B12,'CONTROLE GERAL'!$B$11:$B$4993,AF4)</f>
        <v>0</v>
      </c>
      <c r="AK12" s="76">
        <f>SUMIFS('CONTROLE GERAL'!$O$11:$O$4993,'CONTROLE GERAL'!$F$11:$F$4993,$B12,'CONTROLE GERAL'!$B$11:$B$4993,AF4)</f>
        <v>0</v>
      </c>
      <c r="AL12" s="76">
        <f>SUMIFS('CONTROLE GERAL'!$R$11:$R$4993,'CONTROLE GERAL'!$F$11:$F$4993,$B12,'CONTROLE GERAL'!$B$11:$B$4993,AF4)</f>
        <v>0</v>
      </c>
      <c r="AM12" s="76">
        <f>SUMIFS('CONTROLE GERAL'!$X$11:$X$4993,'CONTROLE GERAL'!$F$11:$F$4993,$B12,'CONTROLE GERAL'!$B$11:$B$4993,AF4)</f>
        <v>0</v>
      </c>
      <c r="AN12" s="71">
        <f t="shared" si="7"/>
        <v>0</v>
      </c>
    </row>
    <row r="13" spans="1:43" x14ac:dyDescent="0.3">
      <c r="B13" s="79" t="s">
        <v>25</v>
      </c>
      <c r="C13" s="80">
        <f>SUMIFS('CONTROLE GERAL'!$L$11:$L$4993,'CONTROLE GERAL'!$F$11:$F$4993,$B13,'CONTROLE GERAL'!$B$11:$B$4993,B4)</f>
        <v>0</v>
      </c>
      <c r="D13" s="81">
        <f>SUMIFS('CONTROLE GERAL'!$P$11:$P$4993,'CONTROLE GERAL'!$F$11:$F$4993,$B13,'CONTROLE GERAL'!$B$11:$B$4993,B4)</f>
        <v>0</v>
      </c>
      <c r="E13" s="82" t="e">
        <f>C13/D13</f>
        <v>#DIV/0!</v>
      </c>
      <c r="F13" s="83">
        <f>SUMIFS('CONTROLE GERAL'!$M$11:$M$4993,'CONTROLE GERAL'!$F$11:$F$4993,$B13,'CONTROLE GERAL'!$B$11:$B$4993,B4)</f>
        <v>0</v>
      </c>
      <c r="G13" s="83">
        <f>SUMIFS('CONTROLE GERAL'!$O$11:$O$4993,'CONTROLE GERAL'!$F$11:$F$4993,$B13,'CONTROLE GERAL'!$B$11:$B$4993,B4)</f>
        <v>0</v>
      </c>
      <c r="H13" s="83">
        <f>SUMIFS('CONTROLE GERAL'!$R$11:$R$4993,'CONTROLE GERAL'!$F$11:$F$4993,$B13,'CONTROLE GERAL'!$B$11:$B$4993,B4)</f>
        <v>0</v>
      </c>
      <c r="I13" s="83">
        <f>SUMIFS('CONTROLE GERAL'!$X$11:$X$4993,'CONTROLE GERAL'!$F$11:$F$4993,$B13,'CONTROLE GERAL'!$B$11:$B$4993,B4)</f>
        <v>0</v>
      </c>
      <c r="J13" s="71">
        <f t="shared" si="1"/>
        <v>0</v>
      </c>
      <c r="K13" s="53"/>
      <c r="L13" s="79" t="s">
        <v>25</v>
      </c>
      <c r="M13" s="80">
        <f>SUMIFS('CONTROLE GERAL'!$L$11:$L$4993,'CONTROLE GERAL'!$F$11:$F$4993,$B13,'CONTROLE GERAL'!$B$11:$B$4993,L4)</f>
        <v>0</v>
      </c>
      <c r="N13" s="81">
        <f>SUMIFS('CONTROLE GERAL'!$P$11:$P$4993,'CONTROLE GERAL'!$F$11:$F$4993,$B13,'CONTROLE GERAL'!$B$11:$B$4993,L4)</f>
        <v>0</v>
      </c>
      <c r="O13" s="82" t="e">
        <f>M13/N13</f>
        <v>#DIV/0!</v>
      </c>
      <c r="P13" s="83">
        <f>SUMIFS('CONTROLE GERAL'!$M$11:$M$4993,'CONTROLE GERAL'!$F$11:$F$4993,$B13,'CONTROLE GERAL'!$B$11:$B$4993,L4)</f>
        <v>0</v>
      </c>
      <c r="Q13" s="83">
        <f>SUMIFS('CONTROLE GERAL'!$O$11:$O$4993,'CONTROLE GERAL'!$F$11:$F$4993,$B13,'CONTROLE GERAL'!$B$11:$B$4993,L4)</f>
        <v>0</v>
      </c>
      <c r="R13" s="83">
        <f>SUMIFS('CONTROLE GERAL'!$R$11:$R$4993,'CONTROLE GERAL'!$F$11:$F$4993,$B13,'CONTROLE GERAL'!$B$11:$B$4993,L4)</f>
        <v>0</v>
      </c>
      <c r="S13" s="83">
        <f>SUMIFS('CONTROLE GERAL'!$X$11:$X$4993,'CONTROLE GERAL'!$F$11:$F$4993,$B13,'CONTROLE GERAL'!$B$11:$B$4993,L4)</f>
        <v>0</v>
      </c>
      <c r="T13" s="71">
        <f t="shared" si="3"/>
        <v>0</v>
      </c>
      <c r="U13" s="52"/>
      <c r="V13" s="79" t="s">
        <v>25</v>
      </c>
      <c r="W13" s="80">
        <f>SUMIFS('CONTROLE GERAL'!$L$11:$L$4993,'CONTROLE GERAL'!$F$11:$F$4993,$B13,'CONTROLE GERAL'!$B$11:$B$4993,V4)</f>
        <v>0</v>
      </c>
      <c r="X13" s="81">
        <f>SUMIFS('CONTROLE GERAL'!$P$11:$P$4993,'CONTROLE GERAL'!$F$11:$F$4993,$B13,'CONTROLE GERAL'!$B$11:$B$4993,V4)</f>
        <v>0</v>
      </c>
      <c r="Y13" s="82" t="e">
        <f>W13/X13</f>
        <v>#DIV/0!</v>
      </c>
      <c r="Z13" s="83">
        <f>SUMIFS('CONTROLE GERAL'!$M$11:$M$4993,'CONTROLE GERAL'!$F$11:$F$4993,$B13,'CONTROLE GERAL'!$B$11:$B$4993,V4)</f>
        <v>0</v>
      </c>
      <c r="AA13" s="83">
        <f>SUMIFS('CONTROLE GERAL'!$O$11:$O$4993,'CONTROLE GERAL'!$F$11:$F$4993,$B13,'CONTROLE GERAL'!$B$11:$B$4993,V4)</f>
        <v>0</v>
      </c>
      <c r="AB13" s="83">
        <f>SUMIFS('CONTROLE GERAL'!$R$11:$R$4993,'CONTROLE GERAL'!$F$11:$F$4993,$B13,'CONTROLE GERAL'!$B$11:$B$4993,V4)</f>
        <v>0</v>
      </c>
      <c r="AC13" s="83">
        <f>SUMIFS('CONTROLE GERAL'!$X$11:$X$4993,'CONTROLE GERAL'!$F$11:$F$4993,$B13,'CONTROLE GERAL'!$B$11:$B$4993,V4)</f>
        <v>0</v>
      </c>
      <c r="AD13" s="71">
        <f t="shared" si="5"/>
        <v>0</v>
      </c>
      <c r="AE13" s="52"/>
      <c r="AF13" s="79" t="s">
        <v>25</v>
      </c>
      <c r="AG13" s="80">
        <f>SUMIFS('CONTROLE GERAL'!$L$11:$L$4993,'CONTROLE GERAL'!$F$11:$F$4993,$B13,'CONTROLE GERAL'!$B$11:$B$4993,AF4)</f>
        <v>0</v>
      </c>
      <c r="AH13" s="81">
        <f>SUMIFS('CONTROLE GERAL'!$P$11:$P$4993,'CONTROLE GERAL'!$F$11:$F$4993,$B13,'CONTROLE GERAL'!$B$11:$B$4993,AF4)</f>
        <v>0</v>
      </c>
      <c r="AI13" s="82" t="e">
        <f>AG13/AH13</f>
        <v>#DIV/0!</v>
      </c>
      <c r="AJ13" s="83">
        <f>SUMIFS('CONTROLE GERAL'!$M$11:$M$4993,'CONTROLE GERAL'!$F$11:$F$4993,$B13,'CONTROLE GERAL'!$B$11:$B$4993,AF4)</f>
        <v>0</v>
      </c>
      <c r="AK13" s="83">
        <f>SUMIFS('CONTROLE GERAL'!$O$11:$O$4993,'CONTROLE GERAL'!$F$11:$F$4993,$B13,'CONTROLE GERAL'!$B$11:$B$4993,AF4)</f>
        <v>0</v>
      </c>
      <c r="AL13" s="83">
        <f>SUMIFS('CONTROLE GERAL'!$R$11:$R$4993,'CONTROLE GERAL'!$F$11:$F$4993,$B13,'CONTROLE GERAL'!$B$11:$B$4993,AF4)</f>
        <v>0</v>
      </c>
      <c r="AM13" s="83">
        <f>SUMIFS('CONTROLE GERAL'!$X$11:$X$4993,'CONTROLE GERAL'!$F$11:$F$4993,$B13,'CONTROLE GERAL'!$B$11:$B$4993,AF4)</f>
        <v>0</v>
      </c>
      <c r="AN13" s="71">
        <f t="shared" si="7"/>
        <v>0</v>
      </c>
    </row>
    <row r="14" spans="1:43" x14ac:dyDescent="0.3">
      <c r="B14" s="72" t="s">
        <v>66</v>
      </c>
      <c r="C14" s="73">
        <f>SUMIFS('CONTROLE GERAL'!$L$11:$L$4993,'CONTROLE GERAL'!$F$11:$F$4993,$B14,'CONTROLE GERAL'!$B$11:$B$4993,B4)</f>
        <v>0</v>
      </c>
      <c r="D14" s="74">
        <f>SUMIFS('CONTROLE GERAL'!$P$11:$P$4993,'CONTROLE GERAL'!$F$11:$F$4993,$B14,'CONTROLE GERAL'!$B$11:$B$4993,B4)</f>
        <v>0</v>
      </c>
      <c r="E14" s="75" t="e">
        <f t="shared" si="0"/>
        <v>#DIV/0!</v>
      </c>
      <c r="F14" s="76">
        <f>SUMIFS('CONTROLE GERAL'!$M$11:$M$4993,'CONTROLE GERAL'!$F$11:$F$4993,$B14,'CONTROLE GERAL'!$B$11:$B$4993,B4)</f>
        <v>0</v>
      </c>
      <c r="G14" s="76">
        <f>SUMIFS('CONTROLE GERAL'!$O$11:$O$4993,'CONTROLE GERAL'!$F$11:$F$4993,$B14,'CONTROLE GERAL'!$B$11:$B$4993,B4)</f>
        <v>0</v>
      </c>
      <c r="H14" s="76">
        <f>SUMIFS('CONTROLE GERAL'!$R$11:$R$4993,'CONTROLE GERAL'!$F$11:$F$4993,$B14,'CONTROLE GERAL'!$B$11:$B$4993,B4)</f>
        <v>0</v>
      </c>
      <c r="I14" s="76">
        <f>SUMIFS('CONTROLE GERAL'!$X$11:$X$4993,'CONTROLE GERAL'!$F$11:$F$4993,$B14,'CONTROLE GERAL'!$B$11:$B$4993,B4)</f>
        <v>0</v>
      </c>
      <c r="J14" s="71">
        <f t="shared" si="1"/>
        <v>0</v>
      </c>
      <c r="K14" s="53"/>
      <c r="L14" s="72" t="s">
        <v>66</v>
      </c>
      <c r="M14" s="73">
        <f>SUMIFS('CONTROLE GERAL'!$L$11:$L$4993,'CONTROLE GERAL'!$F$11:$F$4993,$B14,'CONTROLE GERAL'!$B$11:$B$4993,L4)</f>
        <v>0</v>
      </c>
      <c r="N14" s="74">
        <f>SUMIFS('CONTROLE GERAL'!$P$11:$P$4993,'CONTROLE GERAL'!$F$11:$F$4993,$B14,'CONTROLE GERAL'!$B$11:$B$4993,L4)</f>
        <v>0</v>
      </c>
      <c r="O14" s="75" t="e">
        <f t="shared" ref="O14:O15" si="8">M14/N14</f>
        <v>#DIV/0!</v>
      </c>
      <c r="P14" s="76">
        <f>SUMIFS('CONTROLE GERAL'!$M$11:$M$4993,'CONTROLE GERAL'!$F$11:$F$4993,$B14,'CONTROLE GERAL'!$B$11:$B$4993,L4)</f>
        <v>0</v>
      </c>
      <c r="Q14" s="76">
        <f>SUMIFS('CONTROLE GERAL'!$O$11:$O$4993,'CONTROLE GERAL'!$F$11:$F$4993,$B14,'CONTROLE GERAL'!$B$11:$B$4993,L4)</f>
        <v>0</v>
      </c>
      <c r="R14" s="76">
        <f>SUMIFS('CONTROLE GERAL'!$R$11:$R$4993,'CONTROLE GERAL'!$F$11:$F$4993,$B14,'CONTROLE GERAL'!$B$11:$B$4993,L4)</f>
        <v>0</v>
      </c>
      <c r="S14" s="76">
        <f>SUMIFS('CONTROLE GERAL'!$X$11:$X$4993,'CONTROLE GERAL'!$F$11:$F$4993,$B14,'CONTROLE GERAL'!$B$11:$B$4993,L4)</f>
        <v>0</v>
      </c>
      <c r="T14" s="71">
        <f t="shared" si="3"/>
        <v>0</v>
      </c>
      <c r="U14" s="52"/>
      <c r="V14" s="72" t="s">
        <v>66</v>
      </c>
      <c r="W14" s="73">
        <f>SUMIFS('CONTROLE GERAL'!$L$11:$L$4993,'CONTROLE GERAL'!$F$11:$F$4993,$B14,'CONTROLE GERAL'!$B$11:$B$4993,V4)</f>
        <v>0</v>
      </c>
      <c r="X14" s="74">
        <f>SUMIFS('CONTROLE GERAL'!$P$11:$P$4993,'CONTROLE GERAL'!$F$11:$F$4993,$B14,'CONTROLE GERAL'!$B$11:$B$4993,V4)</f>
        <v>0</v>
      </c>
      <c r="Y14" s="75" t="e">
        <f t="shared" ref="Y14:Y15" si="9">W14/X14</f>
        <v>#DIV/0!</v>
      </c>
      <c r="Z14" s="76">
        <f>SUMIFS('CONTROLE GERAL'!$M$11:$M$4993,'CONTROLE GERAL'!$F$11:$F$4993,$B14,'CONTROLE GERAL'!$B$11:$B$4993,V4)</f>
        <v>0</v>
      </c>
      <c r="AA14" s="76">
        <f>SUMIFS('CONTROLE GERAL'!$O$11:$O$4993,'CONTROLE GERAL'!$F$11:$F$4993,$B14,'CONTROLE GERAL'!$B$11:$B$4993,V4)</f>
        <v>0</v>
      </c>
      <c r="AB14" s="76">
        <f>SUMIFS('CONTROLE GERAL'!$R$11:$R$4993,'CONTROLE GERAL'!$F$11:$F$4993,$B14,'CONTROLE GERAL'!$B$11:$B$4993,V4)</f>
        <v>0</v>
      </c>
      <c r="AC14" s="76">
        <f>SUMIFS('CONTROLE GERAL'!$X$11:$X$4993,'CONTROLE GERAL'!$F$11:$F$4993,$B14,'CONTROLE GERAL'!$B$11:$B$4993,V4)</f>
        <v>0</v>
      </c>
      <c r="AD14" s="71">
        <f t="shared" si="5"/>
        <v>0</v>
      </c>
      <c r="AE14" s="52"/>
      <c r="AF14" s="72" t="s">
        <v>66</v>
      </c>
      <c r="AG14" s="73">
        <f>SUMIFS('CONTROLE GERAL'!$L$11:$L$4993,'CONTROLE GERAL'!$F$11:$F$4993,$B14,'CONTROLE GERAL'!$B$11:$B$4993,AF4)</f>
        <v>0</v>
      </c>
      <c r="AH14" s="74">
        <f>SUMIFS('CONTROLE GERAL'!$P$11:$P$4993,'CONTROLE GERAL'!$F$11:$F$4993,$B14,'CONTROLE GERAL'!$B$11:$B$4993,AF4)</f>
        <v>0</v>
      </c>
      <c r="AI14" s="75" t="e">
        <f t="shared" ref="AI14:AI15" si="10">AG14/AH14</f>
        <v>#DIV/0!</v>
      </c>
      <c r="AJ14" s="76">
        <f>SUMIFS('CONTROLE GERAL'!$M$11:$M$4993,'CONTROLE GERAL'!$F$11:$F$4993,$B14,'CONTROLE GERAL'!$B$11:$B$4993,AF4)</f>
        <v>0</v>
      </c>
      <c r="AK14" s="76">
        <f>SUMIFS('CONTROLE GERAL'!$O$11:$O$4993,'CONTROLE GERAL'!$F$11:$F$4993,$B14,'CONTROLE GERAL'!$B$11:$B$4993,AF4)</f>
        <v>0</v>
      </c>
      <c r="AL14" s="76">
        <f>SUMIFS('CONTROLE GERAL'!$R$11:$R$4993,'CONTROLE GERAL'!$F$11:$F$4993,$B14,'CONTROLE GERAL'!$B$11:$B$4993,AF4)</f>
        <v>0</v>
      </c>
      <c r="AM14" s="76">
        <f>SUMIFS('CONTROLE GERAL'!$X$11:$X$4993,'CONTROLE GERAL'!$F$11:$F$4993,$B14,'CONTROLE GERAL'!$B$11:$B$4993,AF4)</f>
        <v>0</v>
      </c>
      <c r="AN14" s="71">
        <f t="shared" si="7"/>
        <v>0</v>
      </c>
      <c r="AP14" s="9"/>
      <c r="AQ14" s="9"/>
    </row>
    <row r="15" spans="1:43" x14ac:dyDescent="0.3">
      <c r="B15" s="72" t="s">
        <v>52</v>
      </c>
      <c r="C15" s="77">
        <f>SUMIFS('CONTROLE GERAL'!$L$11:$L$4993,'CONTROLE GERAL'!$F$11:$F$4993,$B15,'CONTROLE GERAL'!$B$11:$B$4993,B4)</f>
        <v>0</v>
      </c>
      <c r="D15" s="78">
        <f>SUMIFS('CONTROLE GERAL'!$P$11:$P$4993,'CONTROLE GERAL'!$F$11:$F$4993,$B15,'CONTROLE GERAL'!$B$11:$B$4993,B4)</f>
        <v>0</v>
      </c>
      <c r="E15" s="75" t="e">
        <f t="shared" si="0"/>
        <v>#DIV/0!</v>
      </c>
      <c r="F15" s="76">
        <f>SUMIFS('CONTROLE GERAL'!$M$11:$M$4993,'CONTROLE GERAL'!$F$11:$F$4993,$B15,'CONTROLE GERAL'!$B$11:$B$4993,B4)</f>
        <v>0</v>
      </c>
      <c r="G15" s="76">
        <f>SUMIFS('CONTROLE GERAL'!$O$11:$O$4993,'CONTROLE GERAL'!$F$11:$F$4993,$B15,'CONTROLE GERAL'!$B$11:$B$4993,B4)</f>
        <v>0</v>
      </c>
      <c r="H15" s="76">
        <f>SUMIFS('CONTROLE GERAL'!$R$11:$R$4993,'CONTROLE GERAL'!$F$11:$F$4993,$B15,'CONTROLE GERAL'!$B$11:$B$4993,B4)</f>
        <v>0</v>
      </c>
      <c r="I15" s="76">
        <f>SUMIFS('CONTROLE GERAL'!$X$11:$X$4993,'CONTROLE GERAL'!$F$11:$F$4993,$B15,'CONTROLE GERAL'!$B$11:$B$4993,B4)</f>
        <v>0</v>
      </c>
      <c r="J15" s="71">
        <f t="shared" si="1"/>
        <v>0</v>
      </c>
      <c r="K15" s="53"/>
      <c r="L15" s="72" t="s">
        <v>52</v>
      </c>
      <c r="M15" s="77">
        <f>SUMIFS('CONTROLE GERAL'!$L$11:$L$4993,'CONTROLE GERAL'!$F$11:$F$4993,$B15,'CONTROLE GERAL'!$B$11:$B$4993,L4)</f>
        <v>0</v>
      </c>
      <c r="N15" s="78">
        <f>SUMIFS('CONTROLE GERAL'!$P$11:$P$4993,'CONTROLE GERAL'!$F$11:$F$4993,$B15,'CONTROLE GERAL'!$B$11:$B$4993,L4)</f>
        <v>0</v>
      </c>
      <c r="O15" s="75" t="e">
        <f t="shared" si="8"/>
        <v>#DIV/0!</v>
      </c>
      <c r="P15" s="76">
        <f>SUMIFS('CONTROLE GERAL'!$M$11:$M$4993,'CONTROLE GERAL'!$F$11:$F$4993,$B15,'CONTROLE GERAL'!$B$11:$B$4993,L4)</f>
        <v>0</v>
      </c>
      <c r="Q15" s="76">
        <f>SUMIFS('CONTROLE GERAL'!$O$11:$O$4993,'CONTROLE GERAL'!$F$11:$F$4993,$B15,'CONTROLE GERAL'!$B$11:$B$4993,L4)</f>
        <v>0</v>
      </c>
      <c r="R15" s="76">
        <f>SUMIFS('CONTROLE GERAL'!$R$11:$R$4993,'CONTROLE GERAL'!$F$11:$F$4993,$B15,'CONTROLE GERAL'!$B$11:$B$4993,L4)</f>
        <v>0</v>
      </c>
      <c r="S15" s="76">
        <f>SUMIFS('CONTROLE GERAL'!$X$11:$X$4993,'CONTROLE GERAL'!$F$11:$F$4993,$B15,'CONTROLE GERAL'!$B$11:$B$4993,L4)</f>
        <v>0</v>
      </c>
      <c r="T15" s="71">
        <f t="shared" si="3"/>
        <v>0</v>
      </c>
      <c r="U15" s="52"/>
      <c r="V15" s="72" t="s">
        <v>52</v>
      </c>
      <c r="W15" s="77">
        <f>SUMIFS('CONTROLE GERAL'!$L$11:$L$4993,'CONTROLE GERAL'!$F$11:$F$4993,$B15,'CONTROLE GERAL'!$B$11:$B$4993,V4)</f>
        <v>0</v>
      </c>
      <c r="X15" s="78">
        <f>SUMIFS('CONTROLE GERAL'!$P$11:$P$4993,'CONTROLE GERAL'!$F$11:$F$4993,$B15,'CONTROLE GERAL'!$B$11:$B$4993,V4)</f>
        <v>0</v>
      </c>
      <c r="Y15" s="75" t="e">
        <f t="shared" si="9"/>
        <v>#DIV/0!</v>
      </c>
      <c r="Z15" s="76">
        <f>SUMIFS('CONTROLE GERAL'!$M$11:$M$4993,'CONTROLE GERAL'!$F$11:$F$4993,$B15,'CONTROLE GERAL'!$B$11:$B$4993,V4)</f>
        <v>0</v>
      </c>
      <c r="AA15" s="76">
        <f>SUMIFS('CONTROLE GERAL'!$O$11:$O$4993,'CONTROLE GERAL'!$F$11:$F$4993,$B15,'CONTROLE GERAL'!$B$11:$B$4993,V4)</f>
        <v>0</v>
      </c>
      <c r="AB15" s="76">
        <f>SUMIFS('CONTROLE GERAL'!$R$11:$R$4993,'CONTROLE GERAL'!$F$11:$F$4993,$B15,'CONTROLE GERAL'!$B$11:$B$4993,V4)</f>
        <v>0</v>
      </c>
      <c r="AC15" s="76">
        <f>SUMIFS('CONTROLE GERAL'!$X$11:$X$4993,'CONTROLE GERAL'!$F$11:$F$4993,$B15,'CONTROLE GERAL'!$B$11:$B$4993,V4)</f>
        <v>0</v>
      </c>
      <c r="AD15" s="71">
        <f t="shared" si="5"/>
        <v>0</v>
      </c>
      <c r="AE15" s="52"/>
      <c r="AF15" s="72" t="s">
        <v>52</v>
      </c>
      <c r="AG15" s="77">
        <f>SUMIFS('CONTROLE GERAL'!$L$11:$L$4993,'CONTROLE GERAL'!$F$11:$F$4993,$B15,'CONTROLE GERAL'!$B$11:$B$4993,AF4)</f>
        <v>0</v>
      </c>
      <c r="AH15" s="78">
        <f>SUMIFS('CONTROLE GERAL'!$P$11:$P$4993,'CONTROLE GERAL'!$F$11:$F$4993,$B15,'CONTROLE GERAL'!$B$11:$B$4993,AF4)</f>
        <v>0</v>
      </c>
      <c r="AI15" s="75" t="e">
        <f t="shared" si="10"/>
        <v>#DIV/0!</v>
      </c>
      <c r="AJ15" s="76">
        <f>SUMIFS('CONTROLE GERAL'!$M$11:$M$4993,'CONTROLE GERAL'!$F$11:$F$4993,$B15,'CONTROLE GERAL'!$B$11:$B$4993,AF4)</f>
        <v>0</v>
      </c>
      <c r="AK15" s="76">
        <f>SUMIFS('CONTROLE GERAL'!$O$11:$O$4993,'CONTROLE GERAL'!$F$11:$F$4993,$B15,'CONTROLE GERAL'!$B$11:$B$4993,AF4)</f>
        <v>0</v>
      </c>
      <c r="AL15" s="76">
        <f>SUMIFS('CONTROLE GERAL'!$R$11:$R$4993,'CONTROLE GERAL'!$F$11:$F$4993,$B15,'CONTROLE GERAL'!$B$11:$B$4993,AF4)</f>
        <v>0</v>
      </c>
      <c r="AM15" s="76">
        <f>SUMIFS('CONTROLE GERAL'!$X$11:$X$4993,'CONTROLE GERAL'!$F$11:$F$4993,$B15,'CONTROLE GERAL'!$B$11:$B$4993,AF4)</f>
        <v>0</v>
      </c>
      <c r="AN15" s="71">
        <f t="shared" si="7"/>
        <v>0</v>
      </c>
    </row>
    <row r="16" spans="1:43" x14ac:dyDescent="0.3">
      <c r="B16" s="79" t="s">
        <v>30</v>
      </c>
      <c r="C16" s="80">
        <f>SUMIFS('CONTROLE GERAL'!$L$11:$L$4993,'CONTROLE GERAL'!$F$11:$F$4993,$B16,'CONTROLE GERAL'!$B$11:$B$4993,B4)</f>
        <v>0</v>
      </c>
      <c r="D16" s="81">
        <f>SUMIFS('CONTROLE GERAL'!$P$11:$P$4993,'CONTROLE GERAL'!$F$11:$F$4993,$B16,'CONTROLE GERAL'!$B$11:$B$4993,B4)</f>
        <v>0</v>
      </c>
      <c r="E16" s="82" t="e">
        <f>C16/D16</f>
        <v>#DIV/0!</v>
      </c>
      <c r="F16" s="83">
        <f>SUMIFS('CONTROLE GERAL'!$M$11:$M$4993,'CONTROLE GERAL'!$F$11:$F$4993,$B16,'CONTROLE GERAL'!$B$11:$B$4993,B4)</f>
        <v>0</v>
      </c>
      <c r="G16" s="83">
        <f>SUMIFS('CONTROLE GERAL'!$O$11:$O$4993,'CONTROLE GERAL'!$F$11:$F$4993,$B16,'CONTROLE GERAL'!$B$11:$B$4993,B4)</f>
        <v>0</v>
      </c>
      <c r="H16" s="83">
        <f>SUMIFS('CONTROLE GERAL'!$R$11:$R$4993,'CONTROLE GERAL'!$F$11:$F$4993,$B16,'CONTROLE GERAL'!$B$11:$B$4993,B4)</f>
        <v>0</v>
      </c>
      <c r="I16" s="83">
        <f>SUMIFS('CONTROLE GERAL'!$X$11:$X$4993,'CONTROLE GERAL'!$F$11:$F$4993,$B16,'CONTROLE GERAL'!$B$11:$B$4993,B4)</f>
        <v>0</v>
      </c>
      <c r="J16" s="71">
        <f t="shared" si="1"/>
        <v>0</v>
      </c>
      <c r="K16" s="53"/>
      <c r="L16" s="79" t="s">
        <v>30</v>
      </c>
      <c r="M16" s="80">
        <f>SUMIFS('CONTROLE GERAL'!$L$11:$L$4993,'CONTROLE GERAL'!$F$11:$F$4993,$B16,'CONTROLE GERAL'!$B$11:$B$4993,L4)</f>
        <v>0</v>
      </c>
      <c r="N16" s="81">
        <f>SUMIFS('CONTROLE GERAL'!$P$11:$P$4993,'CONTROLE GERAL'!$F$11:$F$4993,$B16,'CONTROLE GERAL'!$B$11:$B$4993,L4)</f>
        <v>0</v>
      </c>
      <c r="O16" s="82" t="e">
        <f>M16/N16</f>
        <v>#DIV/0!</v>
      </c>
      <c r="P16" s="83">
        <f>SUMIFS('CONTROLE GERAL'!$M$11:$M$4993,'CONTROLE GERAL'!$F$11:$F$4993,$B16,'CONTROLE GERAL'!$B$11:$B$4993,L4)</f>
        <v>0</v>
      </c>
      <c r="Q16" s="83">
        <f>SUMIFS('CONTROLE GERAL'!$O$11:$O$4993,'CONTROLE GERAL'!$F$11:$F$4993,$B16,'CONTROLE GERAL'!$B$11:$B$4993,L4)</f>
        <v>0</v>
      </c>
      <c r="R16" s="83">
        <f>SUMIFS('CONTROLE GERAL'!$R$11:$R$4993,'CONTROLE GERAL'!$F$11:$F$4993,$B16,'CONTROLE GERAL'!$B$11:$B$4993,L4)</f>
        <v>0</v>
      </c>
      <c r="S16" s="83">
        <f>SUMIFS('CONTROLE GERAL'!$X$11:$X$4993,'CONTROLE GERAL'!$F$11:$F$4993,$B16,'CONTROLE GERAL'!$B$11:$B$4993,L4)</f>
        <v>0</v>
      </c>
      <c r="T16" s="71">
        <f t="shared" si="3"/>
        <v>0</v>
      </c>
      <c r="U16" s="52"/>
      <c r="V16" s="79" t="s">
        <v>30</v>
      </c>
      <c r="W16" s="80">
        <f>SUMIFS('CONTROLE GERAL'!$L$11:$L$4993,'CONTROLE GERAL'!$F$11:$F$4993,$B16,'CONTROLE GERAL'!$B$11:$B$4993,V4)</f>
        <v>0</v>
      </c>
      <c r="X16" s="81">
        <f>SUMIFS('CONTROLE GERAL'!$P$11:$P$4993,'CONTROLE GERAL'!$F$11:$F$4993,$B16,'CONTROLE GERAL'!$B$11:$B$4993,V4)</f>
        <v>0</v>
      </c>
      <c r="Y16" s="82" t="e">
        <f>W16/X16</f>
        <v>#DIV/0!</v>
      </c>
      <c r="Z16" s="83">
        <f>SUMIFS('CONTROLE GERAL'!$M$11:$M$4993,'CONTROLE GERAL'!$F$11:$F$4993,$B16,'CONTROLE GERAL'!$B$11:$B$4993,V4)</f>
        <v>0</v>
      </c>
      <c r="AA16" s="83">
        <f>SUMIFS('CONTROLE GERAL'!$O$11:$O$4993,'CONTROLE GERAL'!$F$11:$F$4993,$B16,'CONTROLE GERAL'!$B$11:$B$4993,V4)</f>
        <v>0</v>
      </c>
      <c r="AB16" s="83">
        <f>SUMIFS('CONTROLE GERAL'!$R$11:$R$4993,'CONTROLE GERAL'!$F$11:$F$4993,$B16,'CONTROLE GERAL'!$B$11:$B$4993,V4)</f>
        <v>0</v>
      </c>
      <c r="AC16" s="83">
        <f>SUMIFS('CONTROLE GERAL'!$X$11:$X$4993,'CONTROLE GERAL'!$F$11:$F$4993,$B16,'CONTROLE GERAL'!$B$11:$B$4993,V4)</f>
        <v>0</v>
      </c>
      <c r="AD16" s="71">
        <f t="shared" si="5"/>
        <v>0</v>
      </c>
      <c r="AE16" s="52"/>
      <c r="AF16" s="79" t="s">
        <v>30</v>
      </c>
      <c r="AG16" s="80">
        <f>SUMIFS('CONTROLE GERAL'!$L$11:$L$4993,'CONTROLE GERAL'!$F$11:$F$4993,$B16,'CONTROLE GERAL'!$B$11:$B$4993,AF4)</f>
        <v>0</v>
      </c>
      <c r="AH16" s="81">
        <f>SUMIFS('CONTROLE GERAL'!$P$11:$P$4993,'CONTROLE GERAL'!$F$11:$F$4993,$B16,'CONTROLE GERAL'!$B$11:$B$4993,AF4)</f>
        <v>0</v>
      </c>
      <c r="AI16" s="82" t="e">
        <f>AG16/AH16</f>
        <v>#DIV/0!</v>
      </c>
      <c r="AJ16" s="83">
        <f>SUMIFS('CONTROLE GERAL'!$M$11:$M$4993,'CONTROLE GERAL'!$F$11:$F$4993,$B16,'CONTROLE GERAL'!$B$11:$B$4993,AF4)</f>
        <v>0</v>
      </c>
      <c r="AK16" s="83">
        <f>SUMIFS('CONTROLE GERAL'!$O$11:$O$4993,'CONTROLE GERAL'!$F$11:$F$4993,$B16,'CONTROLE GERAL'!$B$11:$B$4993,AF4)</f>
        <v>0</v>
      </c>
      <c r="AL16" s="83">
        <f>SUMIFS('CONTROLE GERAL'!$R$11:$R$4993,'CONTROLE GERAL'!$F$11:$F$4993,$B16,'CONTROLE GERAL'!$B$11:$B$4993,AF4)</f>
        <v>0</v>
      </c>
      <c r="AM16" s="83">
        <f>SUMIFS('CONTROLE GERAL'!$X$11:$X$4993,'CONTROLE GERAL'!$F$11:$F$4993,$B16,'CONTROLE GERAL'!$B$11:$B$4993,AF4)</f>
        <v>0</v>
      </c>
      <c r="AN16" s="71">
        <f t="shared" si="7"/>
        <v>0</v>
      </c>
    </row>
    <row r="17" spans="1:43" s="52" customFormat="1" x14ac:dyDescent="0.3"/>
    <row r="18" spans="1:43" ht="15" thickBot="1" x14ac:dyDescent="0.35">
      <c r="B18" s="53">
        <v>5</v>
      </c>
      <c r="C18" s="92" t="s">
        <v>67</v>
      </c>
      <c r="D18" s="93"/>
      <c r="E18" s="93"/>
      <c r="F18" s="93"/>
      <c r="G18" s="93"/>
      <c r="H18" s="93"/>
      <c r="I18" s="93"/>
      <c r="J18" s="93"/>
      <c r="K18" s="52"/>
      <c r="L18" s="53">
        <v>6</v>
      </c>
      <c r="M18" s="94" t="s">
        <v>68</v>
      </c>
      <c r="N18" s="95"/>
      <c r="O18" s="95"/>
      <c r="P18" s="95"/>
      <c r="Q18" s="95"/>
      <c r="R18" s="95"/>
      <c r="S18" s="95"/>
      <c r="T18" s="95"/>
      <c r="U18" s="52"/>
      <c r="V18" s="53">
        <v>7</v>
      </c>
      <c r="W18" s="94" t="s">
        <v>69</v>
      </c>
      <c r="X18" s="95"/>
      <c r="Y18" s="95"/>
      <c r="Z18" s="95"/>
      <c r="AA18" s="95"/>
      <c r="AB18" s="95"/>
      <c r="AC18" s="95"/>
      <c r="AD18" s="95"/>
      <c r="AE18" s="52"/>
      <c r="AF18" s="53">
        <v>8</v>
      </c>
      <c r="AG18" s="94" t="s">
        <v>70</v>
      </c>
      <c r="AH18" s="95"/>
      <c r="AI18" s="95"/>
      <c r="AJ18" s="95"/>
      <c r="AK18" s="95"/>
      <c r="AL18" s="95"/>
      <c r="AM18" s="95"/>
      <c r="AN18" s="95"/>
    </row>
    <row r="19" spans="1:43" s="64" customFormat="1" ht="29.4" thickBot="1" x14ac:dyDescent="0.35">
      <c r="A19" s="54"/>
      <c r="B19" s="55"/>
      <c r="C19" s="56" t="s">
        <v>61</v>
      </c>
      <c r="D19" s="57" t="s">
        <v>40</v>
      </c>
      <c r="E19" s="58" t="s">
        <v>71</v>
      </c>
      <c r="F19" s="59" t="s">
        <v>3</v>
      </c>
      <c r="G19" s="59" t="s">
        <v>4</v>
      </c>
      <c r="H19" s="59" t="s">
        <v>5</v>
      </c>
      <c r="I19" s="59" t="s">
        <v>6</v>
      </c>
      <c r="J19" s="60" t="s">
        <v>63</v>
      </c>
      <c r="K19" s="55"/>
      <c r="L19" s="55"/>
      <c r="M19" s="61" t="s">
        <v>61</v>
      </c>
      <c r="N19" s="57" t="s">
        <v>40</v>
      </c>
      <c r="O19" s="62" t="s">
        <v>64</v>
      </c>
      <c r="P19" s="59" t="s">
        <v>3</v>
      </c>
      <c r="Q19" s="59" t="s">
        <v>4</v>
      </c>
      <c r="R19" s="59" t="s">
        <v>5</v>
      </c>
      <c r="S19" s="59" t="s">
        <v>6</v>
      </c>
      <c r="T19" s="60" t="s">
        <v>63</v>
      </c>
      <c r="U19" s="55"/>
      <c r="V19" s="55"/>
      <c r="W19" s="61" t="s">
        <v>61</v>
      </c>
      <c r="X19" s="57" t="s">
        <v>40</v>
      </c>
      <c r="Y19" s="62" t="s">
        <v>64</v>
      </c>
      <c r="Z19" s="59" t="s">
        <v>3</v>
      </c>
      <c r="AA19" s="59" t="s">
        <v>4</v>
      </c>
      <c r="AB19" s="59" t="s">
        <v>5</v>
      </c>
      <c r="AC19" s="59" t="s">
        <v>6</v>
      </c>
      <c r="AD19" s="60" t="s">
        <v>63</v>
      </c>
      <c r="AE19" s="55"/>
      <c r="AF19" s="55"/>
      <c r="AG19" s="61" t="s">
        <v>61</v>
      </c>
      <c r="AH19" s="57" t="s">
        <v>40</v>
      </c>
      <c r="AI19" s="62" t="s">
        <v>64</v>
      </c>
      <c r="AJ19" s="59" t="s">
        <v>3</v>
      </c>
      <c r="AK19" s="59" t="s">
        <v>4</v>
      </c>
      <c r="AL19" s="59" t="s">
        <v>5</v>
      </c>
      <c r="AM19" s="59" t="s">
        <v>6</v>
      </c>
      <c r="AN19" s="60" t="s">
        <v>63</v>
      </c>
      <c r="AO19" s="54"/>
      <c r="AP19" s="63"/>
      <c r="AQ19" s="63"/>
    </row>
    <row r="20" spans="1:43" x14ac:dyDescent="0.3">
      <c r="B20" s="65" t="s">
        <v>8</v>
      </c>
      <c r="C20" s="66">
        <f>SUMIFS('CONTROLE GERAL'!$L$11:$L$4993,'CONTROLE GERAL'!$F$11:$F$4993,$B20,'CONTROLE GERAL'!$B$11:$B$4993,B18)</f>
        <v>0</v>
      </c>
      <c r="D20" s="67">
        <f>SUMIFS('CONTROLE GERAL'!$P$11:$P$4993,'CONTROLE GERAL'!$F$11:$F$4993,$B20,'CONTROLE GERAL'!$B$11:$B$4993,B18)</f>
        <v>0</v>
      </c>
      <c r="E20" s="68" t="e">
        <f>C20/D20</f>
        <v>#DIV/0!</v>
      </c>
      <c r="F20" s="69">
        <f>SUMIFS('CONTROLE GERAL'!$M$11:$M$4993,'CONTROLE GERAL'!$F$11:$F$4993,$B20,'CONTROLE GERAL'!$B$11:$B$4993,B18)</f>
        <v>0</v>
      </c>
      <c r="G20" s="70">
        <f>SUMIFS('CONTROLE GERAL'!$O$11:$O$4993,'CONTROLE GERAL'!$F$11:$F$4993,$B20,'CONTROLE GERAL'!$B$11:$B$4993,B18)</f>
        <v>0</v>
      </c>
      <c r="H20" s="70">
        <f>SUMIFS('CONTROLE GERAL'!$R$11:$R$4993,'CONTROLE GERAL'!$F$11:$F$4993,$B20,'CONTROLE GERAL'!$B$11:$B$4993,B18)</f>
        <v>0</v>
      </c>
      <c r="I20" s="70">
        <f>SUMIFS('CONTROLE GERAL'!$X$11:$X$4993,'CONTROLE GERAL'!$F$11:$F$4993,$B20,'CONTROLE GERAL'!$B$11:$B$4993,B18)</f>
        <v>0</v>
      </c>
      <c r="J20" s="71">
        <f>F20-I20</f>
        <v>0</v>
      </c>
      <c r="K20" s="53"/>
      <c r="L20" s="65" t="s">
        <v>8</v>
      </c>
      <c r="M20" s="66">
        <f>SUMIFS('CONTROLE GERAL'!$L$11:$L$4993,'CONTROLE GERAL'!$F$11:$F$4993,$B20,'CONTROLE GERAL'!$B$11:$B$4993,L18)</f>
        <v>100</v>
      </c>
      <c r="N20" s="67">
        <f>SUMIFS('CONTROLE GERAL'!$P$11:$P$4993,'CONTROLE GERAL'!$F$11:$F$4993,$B20,'CONTROLE GERAL'!$B$11:$B$4993,L18)</f>
        <v>20</v>
      </c>
      <c r="O20" s="68">
        <f>M20/N20</f>
        <v>5</v>
      </c>
      <c r="P20" s="69">
        <f>SUMIFS('CONTROLE GERAL'!$M$11:$M$4993,'CONTROLE GERAL'!$F$11:$F$4993,$B20,'CONTROLE GERAL'!$B$11:$B$4993,L18)</f>
        <v>1300</v>
      </c>
      <c r="Q20" s="70">
        <f>SUMIFS('CONTROLE GERAL'!$O$11:$O$4993,'CONTROLE GERAL'!$F$11:$F$4993,$B20,'CONTROLE GERAL'!$B$11:$B$4993,L18)</f>
        <v>0</v>
      </c>
      <c r="R20" s="70">
        <f>SUMIFS('CONTROLE GERAL'!$R$11:$R$4993,'CONTROLE GERAL'!$F$11:$F$4993,$B20,'CONTROLE GERAL'!$B$11:$B$4993,L18)</f>
        <v>0</v>
      </c>
      <c r="S20" s="70">
        <f>SUMIFS('CONTROLE GERAL'!$X$11:$X$4993,'CONTROLE GERAL'!$F$11:$F$4993,$B20,'CONTROLE GERAL'!$B$11:$B$4993,L18)</f>
        <v>125</v>
      </c>
      <c r="T20" s="71">
        <f>P20-S20</f>
        <v>1175</v>
      </c>
      <c r="U20" s="52"/>
      <c r="V20" s="65" t="s">
        <v>8</v>
      </c>
      <c r="W20" s="66">
        <f>SUMIFS('CONTROLE GERAL'!$L$11:$L$4993,'CONTROLE GERAL'!$F$11:$F$4993,$B20,'CONTROLE GERAL'!$B$11:$B$4993,V18)</f>
        <v>0</v>
      </c>
      <c r="X20" s="67">
        <f>SUMIFS('CONTROLE GERAL'!$P$11:$P$4993,'CONTROLE GERAL'!$F$11:$F$4993,$B20,'CONTROLE GERAL'!$B$11:$B$4993,V18)</f>
        <v>0</v>
      </c>
      <c r="Y20" s="68" t="e">
        <f>W20/X20</f>
        <v>#DIV/0!</v>
      </c>
      <c r="Z20" s="69">
        <f>SUMIFS('CONTROLE GERAL'!$M$11:$M$4993,'CONTROLE GERAL'!$F$11:$F$4993,$B20,'CONTROLE GERAL'!$B$11:$B$4993,V18)</f>
        <v>0</v>
      </c>
      <c r="AA20" s="70">
        <f>SUMIFS('CONTROLE GERAL'!$O$11:$O$4993,'CONTROLE GERAL'!$F$11:$F$4993,$B20,'CONTROLE GERAL'!$B$11:$B$4993,V18)</f>
        <v>0</v>
      </c>
      <c r="AB20" s="70">
        <f>SUMIFS('CONTROLE GERAL'!$R$11:$R$4993,'CONTROLE GERAL'!$F$11:$F$4993,$B20,'CONTROLE GERAL'!$B$11:$B$4993,V18)</f>
        <v>0</v>
      </c>
      <c r="AC20" s="70">
        <f>SUMIFS('CONTROLE GERAL'!$X$11:$X$4993,'CONTROLE GERAL'!$F$11:$F$4993,$B20,'CONTROLE GERAL'!$B$11:$B$4993,V18)</f>
        <v>0</v>
      </c>
      <c r="AD20" s="71">
        <f>Z20-AC20</f>
        <v>0</v>
      </c>
      <c r="AE20" s="52"/>
      <c r="AF20" s="65" t="s">
        <v>8</v>
      </c>
      <c r="AG20" s="66">
        <f>SUMIFS('CONTROLE GERAL'!$L$11:$L$4993,'CONTROLE GERAL'!$F$11:$F$4993,$B20,'CONTROLE GERAL'!$B$11:$B$4993,AF18)</f>
        <v>0</v>
      </c>
      <c r="AH20" s="67">
        <f>SUMIFS('CONTROLE GERAL'!$P$11:$P$4993,'CONTROLE GERAL'!$F$11:$F$4993,$B20,'CONTROLE GERAL'!$B$11:$B$4993,AF18)</f>
        <v>0</v>
      </c>
      <c r="AI20" s="68" t="e">
        <f>AG20/AH20</f>
        <v>#DIV/0!</v>
      </c>
      <c r="AJ20" s="69">
        <f>SUMIFS('CONTROLE GERAL'!$M$11:$M$4993,'CONTROLE GERAL'!$F$11:$F$4993,$B20,'CONTROLE GERAL'!$B$11:$B$4993,AF18)</f>
        <v>0</v>
      </c>
      <c r="AK20" s="70">
        <f>SUMIFS('CONTROLE GERAL'!$O$11:$O$4993,'CONTROLE GERAL'!$F$11:$F$4993,$B20,'CONTROLE GERAL'!$B$11:$B$4993,AF18)</f>
        <v>0</v>
      </c>
      <c r="AL20" s="70">
        <f>SUMIFS('CONTROLE GERAL'!$R$11:$R$4993,'CONTROLE GERAL'!$F$11:$F$4993,$B20,'CONTROLE GERAL'!$B$11:$B$4993,AF18)</f>
        <v>0</v>
      </c>
      <c r="AM20" s="70">
        <f>SUMIFS('CONTROLE GERAL'!$X$11:$X$4993,'CONTROLE GERAL'!$F$11:$F$4993,$B20,'CONTROLE GERAL'!$B$11:$B$4993,AF18)</f>
        <v>0</v>
      </c>
      <c r="AN20" s="71">
        <f>AJ20-AM20</f>
        <v>0</v>
      </c>
      <c r="AP20" s="9"/>
      <c r="AQ20" s="9"/>
    </row>
    <row r="21" spans="1:43" x14ac:dyDescent="0.3">
      <c r="B21" s="72" t="s">
        <v>14</v>
      </c>
      <c r="C21" s="73">
        <f>SUMIFS('CONTROLE GERAL'!$L$11:$L$4993,'CONTROLE GERAL'!$F$11:$F$4993,$B21,'CONTROLE GERAL'!$B$11:$B$4993,B18)</f>
        <v>0</v>
      </c>
      <c r="D21" s="74">
        <f>SUMIFS('CONTROLE GERAL'!$P$11:$P$4993,'CONTROLE GERAL'!$F$11:$F$4993,$B21,'CONTROLE GERAL'!$B$11:$B$4993,B18)</f>
        <v>0</v>
      </c>
      <c r="E21" s="75" t="e">
        <f t="shared" ref="E21:E26" si="11">C21/D21</f>
        <v>#DIV/0!</v>
      </c>
      <c r="F21" s="76">
        <f>SUMIFS('CONTROLE GERAL'!$M$11:$M$4993,'CONTROLE GERAL'!$F$11:$F$4993,$B21,'CONTROLE GERAL'!$B$11:$B$4993,B18)</f>
        <v>0</v>
      </c>
      <c r="G21" s="76">
        <f>SUMIFS('CONTROLE GERAL'!$O$11:$O$4993,'CONTROLE GERAL'!$F$11:$F$4993,$B21,'CONTROLE GERAL'!$B$11:$B$4993,B18)</f>
        <v>0</v>
      </c>
      <c r="H21" s="76">
        <f>SUMIFS('CONTROLE GERAL'!$R$11:$R$4993,'CONTROLE GERAL'!$F$11:$F$4993,$B21,'CONTROLE GERAL'!$B$11:$B$4993,B18)</f>
        <v>0</v>
      </c>
      <c r="I21" s="76">
        <f>SUMIFS('CONTROLE GERAL'!$X$11:$X$4993,'CONTROLE GERAL'!$F$11:$F$4993,$B21,'CONTROLE GERAL'!$B$11:$B$4993,B18)</f>
        <v>0</v>
      </c>
      <c r="J21" s="71">
        <f t="shared" ref="J21:J30" si="12">F21-I21</f>
        <v>0</v>
      </c>
      <c r="K21" s="53"/>
      <c r="L21" s="72" t="s">
        <v>14</v>
      </c>
      <c r="M21" s="73">
        <f>SUMIFS('CONTROLE GERAL'!$L$11:$L$4993,'CONTROLE GERAL'!$F$11:$F$4993,$B21,'CONTROLE GERAL'!$B$11:$B$4993,L18)</f>
        <v>0</v>
      </c>
      <c r="N21" s="74">
        <f>SUMIFS('CONTROLE GERAL'!$P$11:$P$4993,'CONTROLE GERAL'!$F$11:$F$4993,$B21,'CONTROLE GERAL'!$B$11:$B$4993,L18)</f>
        <v>0</v>
      </c>
      <c r="O21" s="75" t="e">
        <f t="shared" ref="O21:O26" si="13">M21/N21</f>
        <v>#DIV/0!</v>
      </c>
      <c r="P21" s="76">
        <f>SUMIFS('CONTROLE GERAL'!$M$11:$M$4993,'CONTROLE GERAL'!$F$11:$F$4993,$B21,'CONTROLE GERAL'!$B$11:$B$4993,L18)</f>
        <v>0</v>
      </c>
      <c r="Q21" s="76">
        <f>SUMIFS('CONTROLE GERAL'!$O$11:$O$4993,'CONTROLE GERAL'!$F$11:$F$4993,$B21,'CONTROLE GERAL'!$B$11:$B$4993,L18)</f>
        <v>0</v>
      </c>
      <c r="R21" s="76">
        <f>SUMIFS('CONTROLE GERAL'!$R$11:$R$4993,'CONTROLE GERAL'!$F$11:$F$4993,$B21,'CONTROLE GERAL'!$B$11:$B$4993,L18)</f>
        <v>0</v>
      </c>
      <c r="S21" s="76">
        <f>SUMIFS('CONTROLE GERAL'!$X$11:$X$4993,'CONTROLE GERAL'!$F$11:$F$4993,$B21,'CONTROLE GERAL'!$B$11:$B$4993,L18)</f>
        <v>0</v>
      </c>
      <c r="T21" s="71">
        <f t="shared" ref="T21:T30" si="14">P21-S21</f>
        <v>0</v>
      </c>
      <c r="U21" s="52"/>
      <c r="V21" s="72" t="s">
        <v>14</v>
      </c>
      <c r="W21" s="73">
        <f>SUMIFS('CONTROLE GERAL'!$L$11:$L$4993,'CONTROLE GERAL'!$F$11:$F$4993,$B21,'CONTROLE GERAL'!$B$11:$B$4993,V18)</f>
        <v>0</v>
      </c>
      <c r="X21" s="74">
        <f>SUMIFS('CONTROLE GERAL'!$P$11:$P$4993,'CONTROLE GERAL'!$F$11:$F$4993,$B21,'CONTROLE GERAL'!$B$11:$B$4993,V18)</f>
        <v>0</v>
      </c>
      <c r="Y21" s="75" t="e">
        <f t="shared" ref="Y21:Y26" si="15">W21/X21</f>
        <v>#DIV/0!</v>
      </c>
      <c r="Z21" s="76">
        <f>SUMIFS('CONTROLE GERAL'!$M$11:$M$4993,'CONTROLE GERAL'!$F$11:$F$4993,$B21,'CONTROLE GERAL'!$B$11:$B$4993,V18)</f>
        <v>0</v>
      </c>
      <c r="AA21" s="76">
        <f>SUMIFS('CONTROLE GERAL'!$O$11:$O$4993,'CONTROLE GERAL'!$F$11:$F$4993,$B21,'CONTROLE GERAL'!$B$11:$B$4993,V18)</f>
        <v>0</v>
      </c>
      <c r="AB21" s="76">
        <f>SUMIFS('CONTROLE GERAL'!$R$11:$R$4993,'CONTROLE GERAL'!$F$11:$F$4993,$B21,'CONTROLE GERAL'!$B$11:$B$4993,V18)</f>
        <v>0</v>
      </c>
      <c r="AC21" s="76">
        <f>SUMIFS('CONTROLE GERAL'!$X$11:$X$4993,'CONTROLE GERAL'!$F$11:$F$4993,$B21,'CONTROLE GERAL'!$B$11:$B$4993,V18)</f>
        <v>0</v>
      </c>
      <c r="AD21" s="71">
        <f t="shared" ref="AD21:AD30" si="16">Z21-AC21</f>
        <v>0</v>
      </c>
      <c r="AE21" s="52"/>
      <c r="AF21" s="72" t="s">
        <v>14</v>
      </c>
      <c r="AG21" s="73">
        <f>SUMIFS('CONTROLE GERAL'!$L$11:$L$4993,'CONTROLE GERAL'!$F$11:$F$4993,$B21,'CONTROLE GERAL'!$B$11:$B$4993,AF18)</f>
        <v>0</v>
      </c>
      <c r="AH21" s="74">
        <f>SUMIFS('CONTROLE GERAL'!$P$11:$P$4993,'CONTROLE GERAL'!$F$11:$F$4993,$B21,'CONTROLE GERAL'!$B$11:$B$4993,AF18)</f>
        <v>0</v>
      </c>
      <c r="AI21" s="75" t="e">
        <f t="shared" ref="AI21:AI26" si="17">AG21/AH21</f>
        <v>#DIV/0!</v>
      </c>
      <c r="AJ21" s="76">
        <f>SUMIFS('CONTROLE GERAL'!$M$11:$M$4993,'CONTROLE GERAL'!$F$11:$F$4993,$B21,'CONTROLE GERAL'!$B$11:$B$4993,AF18)</f>
        <v>0</v>
      </c>
      <c r="AK21" s="76">
        <f>SUMIFS('CONTROLE GERAL'!$O$11:$O$4993,'CONTROLE GERAL'!$F$11:$F$4993,$B21,'CONTROLE GERAL'!$B$11:$B$4993,AF18)</f>
        <v>0</v>
      </c>
      <c r="AL21" s="76">
        <f>SUMIFS('CONTROLE GERAL'!$R$11:$R$4993,'CONTROLE GERAL'!$F$11:$F$4993,$B21,'CONTROLE GERAL'!$B$11:$B$4993,AF18)</f>
        <v>0</v>
      </c>
      <c r="AM21" s="76">
        <f>SUMIFS('CONTROLE GERAL'!$X$11:$X$4993,'CONTROLE GERAL'!$F$11:$F$4993,$B21,'CONTROLE GERAL'!$B$11:$B$4993,AF18)</f>
        <v>0</v>
      </c>
      <c r="AN21" s="71">
        <f t="shared" ref="AN21:AN30" si="18">AJ21-AM21</f>
        <v>0</v>
      </c>
      <c r="AP21" s="9"/>
      <c r="AQ21" s="9"/>
    </row>
    <row r="22" spans="1:43" x14ac:dyDescent="0.3">
      <c r="B22" s="72" t="s">
        <v>17</v>
      </c>
      <c r="C22" s="73">
        <f>SUMIFS('CONTROLE GERAL'!$L$11:$L$4993,'CONTROLE GERAL'!$F$11:$F$4993,$B22,'CONTROLE GERAL'!$B$11:$B$4993,B18)</f>
        <v>0</v>
      </c>
      <c r="D22" s="74">
        <f>SUMIFS('CONTROLE GERAL'!$P$11:$P$4993,'CONTROLE GERAL'!$F$11:$F$4993,$B22,'CONTROLE GERAL'!$B$11:$B$4993,B18)</f>
        <v>0</v>
      </c>
      <c r="E22" s="75" t="e">
        <f t="shared" si="11"/>
        <v>#DIV/0!</v>
      </c>
      <c r="F22" s="76">
        <f>SUMIFS('CONTROLE GERAL'!$M$11:$M$4993,'CONTROLE GERAL'!$F$11:$F$4993,$B22,'CONTROLE GERAL'!$B$11:$B$4993,B18)</f>
        <v>0</v>
      </c>
      <c r="G22" s="76">
        <f>SUMIFS('CONTROLE GERAL'!$O$11:$O$4993,'CONTROLE GERAL'!$F$11:$F$4993,$B22,'CONTROLE GERAL'!$B$11:$B$4993,B18)</f>
        <v>0</v>
      </c>
      <c r="H22" s="76">
        <f>SUMIFS('CONTROLE GERAL'!$R$11:$R$4993,'CONTROLE GERAL'!$F$11:$F$4993,$B22,'CONTROLE GERAL'!$B$11:$B$4993,B18)</f>
        <v>0</v>
      </c>
      <c r="I22" s="76">
        <f>SUMIFS('CONTROLE GERAL'!$X$11:$X$4993,'CONTROLE GERAL'!$F$11:$F$4993,$B22,'CONTROLE GERAL'!$B$11:$B$4993,B18)</f>
        <v>0</v>
      </c>
      <c r="J22" s="71">
        <f t="shared" si="12"/>
        <v>0</v>
      </c>
      <c r="K22" s="53"/>
      <c r="L22" s="72" t="s">
        <v>17</v>
      </c>
      <c r="M22" s="73">
        <f>SUMIFS('CONTROLE GERAL'!$L$11:$L$4993,'CONTROLE GERAL'!$F$11:$F$4993,$B22,'CONTROLE GERAL'!$B$11:$B$4993,L18)</f>
        <v>0</v>
      </c>
      <c r="N22" s="74">
        <f>SUMIFS('CONTROLE GERAL'!$P$11:$P$4993,'CONTROLE GERAL'!$F$11:$F$4993,$B22,'CONTROLE GERAL'!$B$11:$B$4993,L18)</f>
        <v>0</v>
      </c>
      <c r="O22" s="75" t="e">
        <f t="shared" si="13"/>
        <v>#DIV/0!</v>
      </c>
      <c r="P22" s="76">
        <f>SUMIFS('CONTROLE GERAL'!$M$11:$M$4993,'CONTROLE GERAL'!$F$11:$F$4993,$B22,'CONTROLE GERAL'!$B$11:$B$4993,L18)</f>
        <v>0</v>
      </c>
      <c r="Q22" s="76">
        <f>SUMIFS('CONTROLE GERAL'!$O$11:$O$4993,'CONTROLE GERAL'!$F$11:$F$4993,$B22,'CONTROLE GERAL'!$B$11:$B$4993,L18)</f>
        <v>0</v>
      </c>
      <c r="R22" s="76">
        <f>SUMIFS('CONTROLE GERAL'!$R$11:$R$4993,'CONTROLE GERAL'!$F$11:$F$4993,$B22,'CONTROLE GERAL'!$B$11:$B$4993,L18)</f>
        <v>0</v>
      </c>
      <c r="S22" s="76">
        <f>SUMIFS('CONTROLE GERAL'!$X$11:$X$4993,'CONTROLE GERAL'!$F$11:$F$4993,$B22,'CONTROLE GERAL'!$B$11:$B$4993,L18)</f>
        <v>0</v>
      </c>
      <c r="T22" s="71">
        <f t="shared" si="14"/>
        <v>0</v>
      </c>
      <c r="U22" s="52"/>
      <c r="V22" s="72" t="s">
        <v>17</v>
      </c>
      <c r="W22" s="73">
        <f>SUMIFS('CONTROLE GERAL'!$L$11:$L$4993,'CONTROLE GERAL'!$F$11:$F$4993,$B22,'CONTROLE GERAL'!$B$11:$B$4993,V18)</f>
        <v>0</v>
      </c>
      <c r="X22" s="74">
        <f>SUMIFS('CONTROLE GERAL'!$P$11:$P$4993,'CONTROLE GERAL'!$F$11:$F$4993,$B22,'CONTROLE GERAL'!$B$11:$B$4993,V18)</f>
        <v>0</v>
      </c>
      <c r="Y22" s="75" t="e">
        <f t="shared" si="15"/>
        <v>#DIV/0!</v>
      </c>
      <c r="Z22" s="76">
        <f>SUMIFS('CONTROLE GERAL'!$M$11:$M$4993,'CONTROLE GERAL'!$F$11:$F$4993,$B22,'CONTROLE GERAL'!$B$11:$B$4993,V18)</f>
        <v>0</v>
      </c>
      <c r="AA22" s="76">
        <f>SUMIFS('CONTROLE GERAL'!$O$11:$O$4993,'CONTROLE GERAL'!$F$11:$F$4993,$B22,'CONTROLE GERAL'!$B$11:$B$4993,V18)</f>
        <v>0</v>
      </c>
      <c r="AB22" s="76">
        <f>SUMIFS('CONTROLE GERAL'!$R$11:$R$4993,'CONTROLE GERAL'!$F$11:$F$4993,$B22,'CONTROLE GERAL'!$B$11:$B$4993,V18)</f>
        <v>0</v>
      </c>
      <c r="AC22" s="76">
        <f>SUMIFS('CONTROLE GERAL'!$X$11:$X$4993,'CONTROLE GERAL'!$F$11:$F$4993,$B22,'CONTROLE GERAL'!$B$11:$B$4993,V18)</f>
        <v>0</v>
      </c>
      <c r="AD22" s="71">
        <f t="shared" si="16"/>
        <v>0</v>
      </c>
      <c r="AE22" s="52"/>
      <c r="AF22" s="72" t="s">
        <v>17</v>
      </c>
      <c r="AG22" s="73">
        <f>SUMIFS('CONTROLE GERAL'!$L$11:$L$4993,'CONTROLE GERAL'!$F$11:$F$4993,$B22,'CONTROLE GERAL'!$B$11:$B$4993,AF18)</f>
        <v>0</v>
      </c>
      <c r="AH22" s="74">
        <f>SUMIFS('CONTROLE GERAL'!$P$11:$P$4993,'CONTROLE GERAL'!$F$11:$F$4993,$B22,'CONTROLE GERAL'!$B$11:$B$4993,AF18)</f>
        <v>0</v>
      </c>
      <c r="AI22" s="75" t="e">
        <f t="shared" si="17"/>
        <v>#DIV/0!</v>
      </c>
      <c r="AJ22" s="76">
        <f>SUMIFS('CONTROLE GERAL'!$M$11:$M$4993,'CONTROLE GERAL'!$F$11:$F$4993,$B22,'CONTROLE GERAL'!$B$11:$B$4993,AF18)</f>
        <v>0</v>
      </c>
      <c r="AK22" s="76">
        <f>SUMIFS('CONTROLE GERAL'!$O$11:$O$4993,'CONTROLE GERAL'!$F$11:$F$4993,$B22,'CONTROLE GERAL'!$B$11:$B$4993,AF18)</f>
        <v>0</v>
      </c>
      <c r="AL22" s="76">
        <f>SUMIFS('CONTROLE GERAL'!$R$11:$R$4993,'CONTROLE GERAL'!$F$11:$F$4993,$B22,'CONTROLE GERAL'!$B$11:$B$4993,AF18)</f>
        <v>0</v>
      </c>
      <c r="AM22" s="76">
        <f>SUMIFS('CONTROLE GERAL'!$X$11:$X$4993,'CONTROLE GERAL'!$F$11:$F$4993,$B22,'CONTROLE GERAL'!$B$11:$B$4993,AF18)</f>
        <v>0</v>
      </c>
      <c r="AN22" s="71">
        <f t="shared" si="18"/>
        <v>0</v>
      </c>
      <c r="AP22" s="9"/>
      <c r="AQ22" s="9"/>
    </row>
    <row r="23" spans="1:43" x14ac:dyDescent="0.3">
      <c r="B23" s="72" t="s">
        <v>19</v>
      </c>
      <c r="C23" s="73">
        <f>SUMIFS('CONTROLE GERAL'!$L$11:$L$4993,'CONTROLE GERAL'!$F$11:$F$4993,$B23,'CONTROLE GERAL'!$B$11:$B$4993,B18)</f>
        <v>0</v>
      </c>
      <c r="D23" s="74">
        <f>SUMIFS('CONTROLE GERAL'!$P$11:$P$4993,'CONTROLE GERAL'!$F$11:$F$4993,$B23,'CONTROLE GERAL'!$B$11:$B$4993,B18)</f>
        <v>0</v>
      </c>
      <c r="E23" s="75" t="e">
        <f t="shared" si="11"/>
        <v>#DIV/0!</v>
      </c>
      <c r="F23" s="76">
        <f>SUMIFS('CONTROLE GERAL'!$M$11:$M$4993,'CONTROLE GERAL'!$F$11:$F$4993,$B23,'CONTROLE GERAL'!$B$11:$B$4993,B18)</f>
        <v>0</v>
      </c>
      <c r="G23" s="76">
        <f>SUMIFS('CONTROLE GERAL'!$O$11:$O$4993,'CONTROLE GERAL'!$F$11:$F$4993,$B23,'CONTROLE GERAL'!$B$11:$B$4993,B18)</f>
        <v>0</v>
      </c>
      <c r="H23" s="76">
        <f>SUMIFS('CONTROLE GERAL'!$R$11:$R$4993,'CONTROLE GERAL'!$F$11:$F$4993,$B23,'CONTROLE GERAL'!$B$11:$B$4993,B18)</f>
        <v>0</v>
      </c>
      <c r="I23" s="76">
        <f>SUMIFS('CONTROLE GERAL'!$X$11:$X$4993,'CONTROLE GERAL'!$F$11:$F$4993,$B23,'CONTROLE GERAL'!$B$11:$B$4993,B18)</f>
        <v>0</v>
      </c>
      <c r="J23" s="71">
        <f t="shared" si="12"/>
        <v>0</v>
      </c>
      <c r="K23" s="53"/>
      <c r="L23" s="72" t="s">
        <v>19</v>
      </c>
      <c r="M23" s="73">
        <f>SUMIFS('CONTROLE GERAL'!$L$11:$L$4993,'CONTROLE GERAL'!$F$11:$F$4993,$B23,'CONTROLE GERAL'!$B$11:$B$4993,L18)</f>
        <v>100</v>
      </c>
      <c r="N23" s="74">
        <f>SUMIFS('CONTROLE GERAL'!$P$11:$P$4993,'CONTROLE GERAL'!$F$11:$F$4993,$B23,'CONTROLE GERAL'!$B$11:$B$4993,L18)</f>
        <v>0</v>
      </c>
      <c r="O23" s="75" t="e">
        <f t="shared" si="13"/>
        <v>#DIV/0!</v>
      </c>
      <c r="P23" s="76">
        <f>SUMIFS('CONTROLE GERAL'!$M$11:$M$4993,'CONTROLE GERAL'!$F$11:$F$4993,$B23,'CONTROLE GERAL'!$B$11:$B$4993,L18)</f>
        <v>550</v>
      </c>
      <c r="Q23" s="76">
        <f>SUMIFS('CONTROLE GERAL'!$O$11:$O$4993,'CONTROLE GERAL'!$F$11:$F$4993,$B23,'CONTROLE GERAL'!$B$11:$B$4993,L18)</f>
        <v>0</v>
      </c>
      <c r="R23" s="76">
        <f>SUMIFS('CONTROLE GERAL'!$R$11:$R$4993,'CONTROLE GERAL'!$F$11:$F$4993,$B23,'CONTROLE GERAL'!$B$11:$B$4993,L18)</f>
        <v>0</v>
      </c>
      <c r="S23" s="76">
        <f>SUMIFS('CONTROLE GERAL'!$X$11:$X$4993,'CONTROLE GERAL'!$F$11:$F$4993,$B23,'CONTROLE GERAL'!$B$11:$B$4993,L18)</f>
        <v>0</v>
      </c>
      <c r="T23" s="71">
        <f t="shared" si="14"/>
        <v>550</v>
      </c>
      <c r="U23" s="52"/>
      <c r="V23" s="72" t="s">
        <v>19</v>
      </c>
      <c r="W23" s="73">
        <f>SUMIFS('CONTROLE GERAL'!$L$11:$L$4993,'CONTROLE GERAL'!$F$11:$F$4993,$B23,'CONTROLE GERAL'!$B$11:$B$4993,V18)</f>
        <v>0</v>
      </c>
      <c r="X23" s="74">
        <f>SUMIFS('CONTROLE GERAL'!$P$11:$P$4993,'CONTROLE GERAL'!$F$11:$F$4993,$B23,'CONTROLE GERAL'!$B$11:$B$4993,V18)</f>
        <v>0</v>
      </c>
      <c r="Y23" s="75" t="e">
        <f t="shared" si="15"/>
        <v>#DIV/0!</v>
      </c>
      <c r="Z23" s="76">
        <f>SUMIFS('CONTROLE GERAL'!$M$11:$M$4993,'CONTROLE GERAL'!$F$11:$F$4993,$B23,'CONTROLE GERAL'!$B$11:$B$4993,V18)</f>
        <v>0</v>
      </c>
      <c r="AA23" s="76">
        <f>SUMIFS('CONTROLE GERAL'!$O$11:$O$4993,'CONTROLE GERAL'!$F$11:$F$4993,$B23,'CONTROLE GERAL'!$B$11:$B$4993,V18)</f>
        <v>0</v>
      </c>
      <c r="AB23" s="76">
        <f>SUMIFS('CONTROLE GERAL'!$R$11:$R$4993,'CONTROLE GERAL'!$F$11:$F$4993,$B23,'CONTROLE GERAL'!$B$11:$B$4993,V18)</f>
        <v>0</v>
      </c>
      <c r="AC23" s="76">
        <f>SUMIFS('CONTROLE GERAL'!$X$11:$X$4993,'CONTROLE GERAL'!$F$11:$F$4993,$B23,'CONTROLE GERAL'!$B$11:$B$4993,V18)</f>
        <v>0</v>
      </c>
      <c r="AD23" s="71">
        <f t="shared" si="16"/>
        <v>0</v>
      </c>
      <c r="AE23" s="52"/>
      <c r="AF23" s="72" t="s">
        <v>19</v>
      </c>
      <c r="AG23" s="73">
        <f>SUMIFS('CONTROLE GERAL'!$L$11:$L$4993,'CONTROLE GERAL'!$F$11:$F$4993,$B23,'CONTROLE GERAL'!$B$11:$B$4993,AF18)</f>
        <v>100</v>
      </c>
      <c r="AH23" s="74">
        <f>SUMIFS('CONTROLE GERAL'!$P$11:$P$4993,'CONTROLE GERAL'!$F$11:$F$4993,$B23,'CONTROLE GERAL'!$B$11:$B$4993,AF18)</f>
        <v>0</v>
      </c>
      <c r="AI23" s="75" t="e">
        <f t="shared" si="17"/>
        <v>#DIV/0!</v>
      </c>
      <c r="AJ23" s="76">
        <f>SUMIFS('CONTROLE GERAL'!$M$11:$M$4993,'CONTROLE GERAL'!$F$11:$F$4993,$B23,'CONTROLE GERAL'!$B$11:$B$4993,AF18)</f>
        <v>550</v>
      </c>
      <c r="AK23" s="76">
        <f>SUMIFS('CONTROLE GERAL'!$O$11:$O$4993,'CONTROLE GERAL'!$F$11:$F$4993,$B23,'CONTROLE GERAL'!$B$11:$B$4993,AF18)</f>
        <v>0</v>
      </c>
      <c r="AL23" s="76">
        <f>SUMIFS('CONTROLE GERAL'!$R$11:$R$4993,'CONTROLE GERAL'!$F$11:$F$4993,$B23,'CONTROLE GERAL'!$B$11:$B$4993,AF18)</f>
        <v>0</v>
      </c>
      <c r="AM23" s="76">
        <f>SUMIFS('CONTROLE GERAL'!$X$11:$X$4993,'CONTROLE GERAL'!$F$11:$F$4993,$B23,'CONTROLE GERAL'!$B$11:$B$4993,AF18)</f>
        <v>0</v>
      </c>
      <c r="AN23" s="71">
        <f t="shared" si="18"/>
        <v>550</v>
      </c>
      <c r="AP23" s="9"/>
      <c r="AQ23" s="9"/>
    </row>
    <row r="24" spans="1:43" x14ac:dyDescent="0.3">
      <c r="B24" s="72" t="s">
        <v>21</v>
      </c>
      <c r="C24" s="73">
        <f>SUMIFS('CONTROLE GERAL'!$L$11:$L$4993,'CONTROLE GERAL'!$F$11:$F$4993,$B24,'CONTROLE GERAL'!$B$11:$B$4993,B18)</f>
        <v>0</v>
      </c>
      <c r="D24" s="74">
        <f>SUMIFS('CONTROLE GERAL'!$P$11:$P$4993,'CONTROLE GERAL'!$F$11:$F$4993,$B24,'CONTROLE GERAL'!$B$11:$B$4993,B18)</f>
        <v>0</v>
      </c>
      <c r="E24" s="75" t="e">
        <f t="shared" si="11"/>
        <v>#DIV/0!</v>
      </c>
      <c r="F24" s="76">
        <f>SUMIFS('CONTROLE GERAL'!$M$11:$M$4993,'CONTROLE GERAL'!$F$11:$F$4993,$B24,'CONTROLE GERAL'!$B$11:$B$4993,B18)</f>
        <v>0</v>
      </c>
      <c r="G24" s="76">
        <f>SUMIFS('CONTROLE GERAL'!$O$11:$O$4993,'CONTROLE GERAL'!$F$11:$F$4993,$B24,'CONTROLE GERAL'!$B$11:$B$4993,B18)</f>
        <v>0</v>
      </c>
      <c r="H24" s="76">
        <f>SUMIFS('CONTROLE GERAL'!$R$11:$R$4993,'CONTROLE GERAL'!$F$11:$F$4993,$B24,'CONTROLE GERAL'!$B$11:$B$4993,B18)</f>
        <v>0</v>
      </c>
      <c r="I24" s="76">
        <f>SUMIFS('CONTROLE GERAL'!$X$11:$X$4993,'CONTROLE GERAL'!$F$11:$F$4993,$B24,'CONTROLE GERAL'!$B$11:$B$4993,B18)</f>
        <v>0</v>
      </c>
      <c r="J24" s="71">
        <f t="shared" si="12"/>
        <v>0</v>
      </c>
      <c r="K24" s="53"/>
      <c r="L24" s="72" t="s">
        <v>21</v>
      </c>
      <c r="M24" s="73">
        <f>SUMIFS('CONTROLE GERAL'!$L$11:$L$4993,'CONTROLE GERAL'!$F$11:$F$4993,$B24,'CONTROLE GERAL'!$B$11:$B$4993,L18)</f>
        <v>0</v>
      </c>
      <c r="N24" s="74">
        <f>SUMIFS('CONTROLE GERAL'!$P$11:$P$4993,'CONTROLE GERAL'!$F$11:$F$4993,$B24,'CONTROLE GERAL'!$B$11:$B$4993,L18)</f>
        <v>0</v>
      </c>
      <c r="O24" s="75" t="e">
        <f t="shared" si="13"/>
        <v>#DIV/0!</v>
      </c>
      <c r="P24" s="76">
        <f>SUMIFS('CONTROLE GERAL'!$M$11:$M$4993,'CONTROLE GERAL'!$F$11:$F$4993,$B24,'CONTROLE GERAL'!$B$11:$B$4993,L18)</f>
        <v>0</v>
      </c>
      <c r="Q24" s="76">
        <f>SUMIFS('CONTROLE GERAL'!$O$11:$O$4993,'CONTROLE GERAL'!$F$11:$F$4993,$B24,'CONTROLE GERAL'!$B$11:$B$4993,L18)</f>
        <v>0</v>
      </c>
      <c r="R24" s="76">
        <f>SUMIFS('CONTROLE GERAL'!$R$11:$R$4993,'CONTROLE GERAL'!$F$11:$F$4993,$B24,'CONTROLE GERAL'!$B$11:$B$4993,L18)</f>
        <v>0</v>
      </c>
      <c r="S24" s="76">
        <f>SUMIFS('CONTROLE GERAL'!$X$11:$X$4993,'CONTROLE GERAL'!$F$11:$F$4993,$B24,'CONTROLE GERAL'!$B$11:$B$4993,L18)</f>
        <v>0</v>
      </c>
      <c r="T24" s="71">
        <f t="shared" si="14"/>
        <v>0</v>
      </c>
      <c r="U24" s="52"/>
      <c r="V24" s="72" t="s">
        <v>21</v>
      </c>
      <c r="W24" s="73">
        <f>SUMIFS('CONTROLE GERAL'!$L$11:$L$4993,'CONTROLE GERAL'!$F$11:$F$4993,$B24,'CONTROLE GERAL'!$B$11:$B$4993,V18)</f>
        <v>0</v>
      </c>
      <c r="X24" s="74">
        <f>SUMIFS('CONTROLE GERAL'!$P$11:$P$4993,'CONTROLE GERAL'!$F$11:$F$4993,$B24,'CONTROLE GERAL'!$B$11:$B$4993,V18)</f>
        <v>0</v>
      </c>
      <c r="Y24" s="75" t="e">
        <f t="shared" si="15"/>
        <v>#DIV/0!</v>
      </c>
      <c r="Z24" s="76">
        <f>SUMIFS('CONTROLE GERAL'!$M$11:$M$4993,'CONTROLE GERAL'!$F$11:$F$4993,$B24,'CONTROLE GERAL'!$B$11:$B$4993,V18)</f>
        <v>0</v>
      </c>
      <c r="AA24" s="76">
        <f>SUMIFS('CONTROLE GERAL'!$O$11:$O$4993,'CONTROLE GERAL'!$F$11:$F$4993,$B24,'CONTROLE GERAL'!$B$11:$B$4993,V18)</f>
        <v>0</v>
      </c>
      <c r="AB24" s="76">
        <f>SUMIFS('CONTROLE GERAL'!$R$11:$R$4993,'CONTROLE GERAL'!$F$11:$F$4993,$B24,'CONTROLE GERAL'!$B$11:$B$4993,V18)</f>
        <v>0</v>
      </c>
      <c r="AC24" s="76">
        <f>SUMIFS('CONTROLE GERAL'!$X$11:$X$4993,'CONTROLE GERAL'!$F$11:$F$4993,$B24,'CONTROLE GERAL'!$B$11:$B$4993,V18)</f>
        <v>0</v>
      </c>
      <c r="AD24" s="71">
        <f t="shared" si="16"/>
        <v>0</v>
      </c>
      <c r="AE24" s="52"/>
      <c r="AF24" s="72" t="s">
        <v>21</v>
      </c>
      <c r="AG24" s="73">
        <f>SUMIFS('CONTROLE GERAL'!$L$11:$L$4993,'CONTROLE GERAL'!$F$11:$F$4993,$B24,'CONTROLE GERAL'!$B$11:$B$4993,AF18)</f>
        <v>0</v>
      </c>
      <c r="AH24" s="74">
        <f>SUMIFS('CONTROLE GERAL'!$P$11:$P$4993,'CONTROLE GERAL'!$F$11:$F$4993,$B24,'CONTROLE GERAL'!$B$11:$B$4993,AF18)</f>
        <v>0</v>
      </c>
      <c r="AI24" s="75" t="e">
        <f t="shared" si="17"/>
        <v>#DIV/0!</v>
      </c>
      <c r="AJ24" s="76">
        <f>SUMIFS('CONTROLE GERAL'!$M$11:$M$4993,'CONTROLE GERAL'!$F$11:$F$4993,$B24,'CONTROLE GERAL'!$B$11:$B$4993,AF18)</f>
        <v>0</v>
      </c>
      <c r="AK24" s="76">
        <f>SUMIFS('CONTROLE GERAL'!$O$11:$O$4993,'CONTROLE GERAL'!$F$11:$F$4993,$B24,'CONTROLE GERAL'!$B$11:$B$4993,AF18)</f>
        <v>0</v>
      </c>
      <c r="AL24" s="76">
        <f>SUMIFS('CONTROLE GERAL'!$R$11:$R$4993,'CONTROLE GERAL'!$F$11:$F$4993,$B24,'CONTROLE GERAL'!$B$11:$B$4993,AF18)</f>
        <v>0</v>
      </c>
      <c r="AM24" s="76">
        <f>SUMIFS('CONTROLE GERAL'!$X$11:$X$4993,'CONTROLE GERAL'!$F$11:$F$4993,$B24,'CONTROLE GERAL'!$B$11:$B$4993,AF18)</f>
        <v>0</v>
      </c>
      <c r="AN24" s="71">
        <f t="shared" si="18"/>
        <v>0</v>
      </c>
      <c r="AP24" s="9"/>
      <c r="AQ24" s="9"/>
    </row>
    <row r="25" spans="1:43" x14ac:dyDescent="0.3">
      <c r="B25" s="72" t="s">
        <v>65</v>
      </c>
      <c r="C25" s="73">
        <f>SUMIFS('CONTROLE GERAL'!$L$11:$L$4993,'CONTROLE GERAL'!$F$11:$F$4993,$B25,'CONTROLE GERAL'!$B$11:$B$4993,B18)</f>
        <v>0</v>
      </c>
      <c r="D25" s="74">
        <f>SUMIFS('CONTROLE GERAL'!$P$11:$P$4993,'CONTROLE GERAL'!$F$11:$F$4993,$B25,'CONTROLE GERAL'!$B$11:$B$4993,B18)</f>
        <v>0</v>
      </c>
      <c r="E25" s="75" t="e">
        <f t="shared" si="11"/>
        <v>#DIV/0!</v>
      </c>
      <c r="F25" s="76">
        <f>SUMIFS('CONTROLE GERAL'!$M$11:$M$4993,'CONTROLE GERAL'!$F$11:$F$4993,$B25,'CONTROLE GERAL'!$B$11:$B$4993,B18)</f>
        <v>0</v>
      </c>
      <c r="G25" s="76">
        <f>SUMIFS('CONTROLE GERAL'!$O$11:$O$4993,'CONTROLE GERAL'!$F$11:$F$4993,$B25,'CONTROLE GERAL'!$B$11:$B$4993,B18)</f>
        <v>0</v>
      </c>
      <c r="H25" s="76">
        <f>SUMIFS('CONTROLE GERAL'!$R$11:$R$4993,'CONTROLE GERAL'!$F$11:$F$4993,$B25,'CONTROLE GERAL'!$B$11:$B$4993,B18)</f>
        <v>0</v>
      </c>
      <c r="I25" s="76">
        <f>SUMIFS('CONTROLE GERAL'!$X$11:$X$4993,'CONTROLE GERAL'!$F$11:$F$4993,$B25,'CONTROLE GERAL'!$B$11:$B$4993,B18)</f>
        <v>0</v>
      </c>
      <c r="J25" s="71">
        <f t="shared" si="12"/>
        <v>0</v>
      </c>
      <c r="K25" s="53"/>
      <c r="L25" s="72" t="s">
        <v>65</v>
      </c>
      <c r="M25" s="73">
        <f>SUMIFS('CONTROLE GERAL'!$L$11:$L$4993,'CONTROLE GERAL'!$F$11:$F$4993,$B25,'CONTROLE GERAL'!$B$11:$B$4993,L18)</f>
        <v>0</v>
      </c>
      <c r="N25" s="74">
        <f>SUMIFS('CONTROLE GERAL'!$P$11:$P$4993,'CONTROLE GERAL'!$F$11:$F$4993,$B25,'CONTROLE GERAL'!$B$11:$B$4993,L18)</f>
        <v>0</v>
      </c>
      <c r="O25" s="75" t="e">
        <f t="shared" si="13"/>
        <v>#DIV/0!</v>
      </c>
      <c r="P25" s="76">
        <f>SUMIFS('CONTROLE GERAL'!$M$11:$M$4993,'CONTROLE GERAL'!$F$11:$F$4993,$B25,'CONTROLE GERAL'!$B$11:$B$4993,L18)</f>
        <v>0</v>
      </c>
      <c r="Q25" s="76">
        <f>SUMIFS('CONTROLE GERAL'!$O$11:$O$4993,'CONTROLE GERAL'!$F$11:$F$4993,$B25,'CONTROLE GERAL'!$B$11:$B$4993,L18)</f>
        <v>0</v>
      </c>
      <c r="R25" s="76">
        <f>SUMIFS('CONTROLE GERAL'!$R$11:$R$4993,'CONTROLE GERAL'!$F$11:$F$4993,$B25,'CONTROLE GERAL'!$B$11:$B$4993,L18)</f>
        <v>0</v>
      </c>
      <c r="S25" s="76">
        <f>SUMIFS('CONTROLE GERAL'!$X$11:$X$4993,'CONTROLE GERAL'!$F$11:$F$4993,$B25,'CONTROLE GERAL'!$B$11:$B$4993,L18)</f>
        <v>0</v>
      </c>
      <c r="T25" s="71">
        <f t="shared" si="14"/>
        <v>0</v>
      </c>
      <c r="U25" s="52"/>
      <c r="V25" s="72" t="s">
        <v>65</v>
      </c>
      <c r="W25" s="73">
        <f>SUMIFS('CONTROLE GERAL'!$L$11:$L$4993,'CONTROLE GERAL'!$F$11:$F$4993,$B25,'CONTROLE GERAL'!$B$11:$B$4993,V18)</f>
        <v>0</v>
      </c>
      <c r="X25" s="74">
        <f>SUMIFS('CONTROLE GERAL'!$P$11:$P$4993,'CONTROLE GERAL'!$F$11:$F$4993,$B25,'CONTROLE GERAL'!$B$11:$B$4993,V18)</f>
        <v>0</v>
      </c>
      <c r="Y25" s="75" t="e">
        <f t="shared" si="15"/>
        <v>#DIV/0!</v>
      </c>
      <c r="Z25" s="76">
        <f>SUMIFS('CONTROLE GERAL'!$M$11:$M$4993,'CONTROLE GERAL'!$F$11:$F$4993,$B25,'CONTROLE GERAL'!$B$11:$B$4993,V18)</f>
        <v>0</v>
      </c>
      <c r="AA25" s="76">
        <f>SUMIFS('CONTROLE GERAL'!$O$11:$O$4993,'CONTROLE GERAL'!$F$11:$F$4993,$B25,'CONTROLE GERAL'!$B$11:$B$4993,V18)</f>
        <v>0</v>
      </c>
      <c r="AB25" s="76">
        <f>SUMIFS('CONTROLE GERAL'!$R$11:$R$4993,'CONTROLE GERAL'!$F$11:$F$4993,$B25,'CONTROLE GERAL'!$B$11:$B$4993,V18)</f>
        <v>0</v>
      </c>
      <c r="AC25" s="76">
        <f>SUMIFS('CONTROLE GERAL'!$X$11:$X$4993,'CONTROLE GERAL'!$F$11:$F$4993,$B25,'CONTROLE GERAL'!$B$11:$B$4993,V18)</f>
        <v>0</v>
      </c>
      <c r="AD25" s="71">
        <f t="shared" si="16"/>
        <v>0</v>
      </c>
      <c r="AE25" s="52"/>
      <c r="AF25" s="72" t="s">
        <v>65</v>
      </c>
      <c r="AG25" s="73">
        <f>SUMIFS('CONTROLE GERAL'!$L$11:$L$4993,'CONTROLE GERAL'!$F$11:$F$4993,$B25,'CONTROLE GERAL'!$B$11:$B$4993,AF18)</f>
        <v>0</v>
      </c>
      <c r="AH25" s="74">
        <f>SUMIFS('CONTROLE GERAL'!$P$11:$P$4993,'CONTROLE GERAL'!$F$11:$F$4993,$B25,'CONTROLE GERAL'!$B$11:$B$4993,AF18)</f>
        <v>0</v>
      </c>
      <c r="AI25" s="75" t="e">
        <f t="shared" si="17"/>
        <v>#DIV/0!</v>
      </c>
      <c r="AJ25" s="76">
        <f>SUMIFS('CONTROLE GERAL'!$M$11:$M$4993,'CONTROLE GERAL'!$F$11:$F$4993,$B25,'CONTROLE GERAL'!$B$11:$B$4993,AF18)</f>
        <v>0</v>
      </c>
      <c r="AK25" s="76">
        <f>SUMIFS('CONTROLE GERAL'!$O$11:$O$4993,'CONTROLE GERAL'!$F$11:$F$4993,$B25,'CONTROLE GERAL'!$B$11:$B$4993,AF18)</f>
        <v>0</v>
      </c>
      <c r="AL25" s="76">
        <f>SUMIFS('CONTROLE GERAL'!$R$11:$R$4993,'CONTROLE GERAL'!$F$11:$F$4993,$B25,'CONTROLE GERAL'!$B$11:$B$4993,AF18)</f>
        <v>0</v>
      </c>
      <c r="AM25" s="76">
        <f>SUMIFS('CONTROLE GERAL'!$X$11:$X$4993,'CONTROLE GERAL'!$F$11:$F$4993,$B25,'CONTROLE GERAL'!$B$11:$B$4993,AF18)</f>
        <v>0</v>
      </c>
      <c r="AN25" s="71">
        <f t="shared" si="18"/>
        <v>0</v>
      </c>
      <c r="AP25" s="9"/>
      <c r="AQ25" s="9"/>
    </row>
    <row r="26" spans="1:43" x14ac:dyDescent="0.3">
      <c r="B26" s="72" t="s">
        <v>23</v>
      </c>
      <c r="C26" s="77">
        <f>SUMIFS('CONTROLE GERAL'!$L$11:$L$4993,'CONTROLE GERAL'!$F$11:$F$4993,$B26,'CONTROLE GERAL'!$B$11:$B$4993,B18)</f>
        <v>0</v>
      </c>
      <c r="D26" s="78">
        <f>SUMIFS('CONTROLE GERAL'!$P$11:$P$4993,'CONTROLE GERAL'!$F$11:$F$4993,$B26,'CONTROLE GERAL'!$B$11:$B$4993,B18)</f>
        <v>0</v>
      </c>
      <c r="E26" s="75" t="e">
        <f t="shared" si="11"/>
        <v>#DIV/0!</v>
      </c>
      <c r="F26" s="76">
        <f>SUMIFS('CONTROLE GERAL'!$M$11:$M$4993,'CONTROLE GERAL'!$F$11:$F$4993,$B26,'CONTROLE GERAL'!$B$11:$B$4993,B18)</f>
        <v>0</v>
      </c>
      <c r="G26" s="76">
        <f>SUMIFS('CONTROLE GERAL'!$O$11:$O$4993,'CONTROLE GERAL'!$F$11:$F$4993,$B26,'CONTROLE GERAL'!$B$11:$B$4993,B18)</f>
        <v>0</v>
      </c>
      <c r="H26" s="76">
        <f>SUMIFS('CONTROLE GERAL'!$R$11:$R$4993,'CONTROLE GERAL'!$F$11:$F$4993,$B26,'CONTROLE GERAL'!$B$11:$B$4993,B18)</f>
        <v>0</v>
      </c>
      <c r="I26" s="76">
        <f>SUMIFS('CONTROLE GERAL'!$X$11:$X$4993,'CONTROLE GERAL'!$F$11:$F$4993,$B26,'CONTROLE GERAL'!$B$11:$B$4993,B18)</f>
        <v>0</v>
      </c>
      <c r="J26" s="71">
        <f t="shared" si="12"/>
        <v>0</v>
      </c>
      <c r="K26" s="53"/>
      <c r="L26" s="72" t="s">
        <v>23</v>
      </c>
      <c r="M26" s="77">
        <f>SUMIFS('CONTROLE GERAL'!$L$11:$L$4993,'CONTROLE GERAL'!$F$11:$F$4993,$B26,'CONTROLE GERAL'!$B$11:$B$4993,L18)</f>
        <v>0</v>
      </c>
      <c r="N26" s="78">
        <f>SUMIFS('CONTROLE GERAL'!$P$11:$P$4993,'CONTROLE GERAL'!$F$11:$F$4993,$B26,'CONTROLE GERAL'!$B$11:$B$4993,L18)</f>
        <v>0</v>
      </c>
      <c r="O26" s="75" t="e">
        <f t="shared" si="13"/>
        <v>#DIV/0!</v>
      </c>
      <c r="P26" s="76">
        <f>SUMIFS('CONTROLE GERAL'!$M$11:$M$4993,'CONTROLE GERAL'!$F$11:$F$4993,$B26,'CONTROLE GERAL'!$B$11:$B$4993,L18)</f>
        <v>0</v>
      </c>
      <c r="Q26" s="76">
        <f>SUMIFS('CONTROLE GERAL'!$O$11:$O$4993,'CONTROLE GERAL'!$F$11:$F$4993,$B26,'CONTROLE GERAL'!$B$11:$B$4993,L18)</f>
        <v>0</v>
      </c>
      <c r="R26" s="76">
        <f>SUMIFS('CONTROLE GERAL'!$R$11:$R$4993,'CONTROLE GERAL'!$F$11:$F$4993,$B26,'CONTROLE GERAL'!$B$11:$B$4993,L18)</f>
        <v>0</v>
      </c>
      <c r="S26" s="76">
        <f>SUMIFS('CONTROLE GERAL'!$X$11:$X$4993,'CONTROLE GERAL'!$F$11:$F$4993,$B26,'CONTROLE GERAL'!$B$11:$B$4993,L18)</f>
        <v>0</v>
      </c>
      <c r="T26" s="71">
        <f t="shared" si="14"/>
        <v>0</v>
      </c>
      <c r="U26" s="52"/>
      <c r="V26" s="72" t="s">
        <v>23</v>
      </c>
      <c r="W26" s="77">
        <f>SUMIFS('CONTROLE GERAL'!$L$11:$L$4993,'CONTROLE GERAL'!$F$11:$F$4993,$B26,'CONTROLE GERAL'!$B$11:$B$4993,V18)</f>
        <v>0</v>
      </c>
      <c r="X26" s="78">
        <f>SUMIFS('CONTROLE GERAL'!$P$11:$P$4993,'CONTROLE GERAL'!$F$11:$F$4993,$B26,'CONTROLE GERAL'!$B$11:$B$4993,V18)</f>
        <v>0</v>
      </c>
      <c r="Y26" s="75" t="e">
        <f t="shared" si="15"/>
        <v>#DIV/0!</v>
      </c>
      <c r="Z26" s="76">
        <f>SUMIFS('CONTROLE GERAL'!$M$11:$M$4993,'CONTROLE GERAL'!$F$11:$F$4993,$B26,'CONTROLE GERAL'!$B$11:$B$4993,V18)</f>
        <v>0</v>
      </c>
      <c r="AA26" s="76">
        <f>SUMIFS('CONTROLE GERAL'!$O$11:$O$4993,'CONTROLE GERAL'!$F$11:$F$4993,$B26,'CONTROLE GERAL'!$B$11:$B$4993,V18)</f>
        <v>0</v>
      </c>
      <c r="AB26" s="76">
        <f>SUMIFS('CONTROLE GERAL'!$R$11:$R$4993,'CONTROLE GERAL'!$F$11:$F$4993,$B26,'CONTROLE GERAL'!$B$11:$B$4993,V18)</f>
        <v>0</v>
      </c>
      <c r="AC26" s="76">
        <f>SUMIFS('CONTROLE GERAL'!$X$11:$X$4993,'CONTROLE GERAL'!$F$11:$F$4993,$B26,'CONTROLE GERAL'!$B$11:$B$4993,V18)</f>
        <v>0</v>
      </c>
      <c r="AD26" s="71">
        <f t="shared" si="16"/>
        <v>0</v>
      </c>
      <c r="AE26" s="52"/>
      <c r="AF26" s="72" t="s">
        <v>23</v>
      </c>
      <c r="AG26" s="77">
        <f>SUMIFS('CONTROLE GERAL'!$L$11:$L$4993,'CONTROLE GERAL'!$F$11:$F$4993,$B26,'CONTROLE GERAL'!$B$11:$B$4993,AF18)</f>
        <v>0</v>
      </c>
      <c r="AH26" s="78">
        <f>SUMIFS('CONTROLE GERAL'!$P$11:$P$4993,'CONTROLE GERAL'!$F$11:$F$4993,$B26,'CONTROLE GERAL'!$B$11:$B$4993,AF18)</f>
        <v>0</v>
      </c>
      <c r="AI26" s="75" t="e">
        <f t="shared" si="17"/>
        <v>#DIV/0!</v>
      </c>
      <c r="AJ26" s="76">
        <f>SUMIFS('CONTROLE GERAL'!$M$11:$M$4993,'CONTROLE GERAL'!$F$11:$F$4993,$B26,'CONTROLE GERAL'!$B$11:$B$4993,AF18)</f>
        <v>0</v>
      </c>
      <c r="AK26" s="76">
        <f>SUMIFS('CONTROLE GERAL'!$O$11:$O$4993,'CONTROLE GERAL'!$F$11:$F$4993,$B26,'CONTROLE GERAL'!$B$11:$B$4993,AF18)</f>
        <v>0</v>
      </c>
      <c r="AL26" s="76">
        <f>SUMIFS('CONTROLE GERAL'!$R$11:$R$4993,'CONTROLE GERAL'!$F$11:$F$4993,$B26,'CONTROLE GERAL'!$B$11:$B$4993,AF18)</f>
        <v>0</v>
      </c>
      <c r="AM26" s="76">
        <f>SUMIFS('CONTROLE GERAL'!$X$11:$X$4993,'CONTROLE GERAL'!$F$11:$F$4993,$B26,'CONTROLE GERAL'!$B$11:$B$4993,AF18)</f>
        <v>0</v>
      </c>
      <c r="AN26" s="71">
        <f t="shared" si="18"/>
        <v>0</v>
      </c>
    </row>
    <row r="27" spans="1:43" x14ac:dyDescent="0.3">
      <c r="B27" s="79" t="s">
        <v>25</v>
      </c>
      <c r="C27" s="80">
        <f>SUMIFS('CONTROLE GERAL'!$L$11:$L$4993,'CONTROLE GERAL'!$F$11:$F$4993,$B27,'CONTROLE GERAL'!$B$11:$B$4993,B18)</f>
        <v>0</v>
      </c>
      <c r="D27" s="81">
        <f>SUMIFS('CONTROLE GERAL'!$P$11:$P$4993,'CONTROLE GERAL'!$F$11:$F$4993,$B27,'CONTROLE GERAL'!$B$11:$B$4993,B18)</f>
        <v>0</v>
      </c>
      <c r="E27" s="82" t="e">
        <f>C27/D27</f>
        <v>#DIV/0!</v>
      </c>
      <c r="F27" s="83">
        <f>SUMIFS('CONTROLE GERAL'!$M$11:$M$4993,'CONTROLE GERAL'!$F$11:$F$4993,$B27,'CONTROLE GERAL'!$B$11:$B$4993,B18)</f>
        <v>0</v>
      </c>
      <c r="G27" s="83">
        <f>SUMIFS('CONTROLE GERAL'!$O$11:$O$4993,'CONTROLE GERAL'!$F$11:$F$4993,$B27,'CONTROLE GERAL'!$B$11:$B$4993,B18)</f>
        <v>0</v>
      </c>
      <c r="H27" s="83">
        <f>SUMIFS('CONTROLE GERAL'!$R$11:$R$4993,'CONTROLE GERAL'!$F$11:$F$4993,$B27,'CONTROLE GERAL'!$B$11:$B$4993,B18)</f>
        <v>0</v>
      </c>
      <c r="I27" s="83">
        <f>SUMIFS('CONTROLE GERAL'!$X$11:$X$4993,'CONTROLE GERAL'!$F$11:$F$4993,$B27,'CONTROLE GERAL'!$B$11:$B$4993,B18)</f>
        <v>0</v>
      </c>
      <c r="J27" s="71">
        <f t="shared" si="12"/>
        <v>0</v>
      </c>
      <c r="K27" s="53"/>
      <c r="L27" s="79" t="s">
        <v>25</v>
      </c>
      <c r="M27" s="80">
        <f>SUMIFS('CONTROLE GERAL'!$L$11:$L$4993,'CONTROLE GERAL'!$F$11:$F$4993,$B27,'CONTROLE GERAL'!$B$11:$B$4993,L18)</f>
        <v>0</v>
      </c>
      <c r="N27" s="81">
        <f>SUMIFS('CONTROLE GERAL'!$P$11:$P$4993,'CONTROLE GERAL'!$F$11:$F$4993,$B27,'CONTROLE GERAL'!$B$11:$B$4993,L18)</f>
        <v>0</v>
      </c>
      <c r="O27" s="82" t="e">
        <f>M27/N27</f>
        <v>#DIV/0!</v>
      </c>
      <c r="P27" s="83">
        <f>SUMIFS('CONTROLE GERAL'!$M$11:$M$4993,'CONTROLE GERAL'!$F$11:$F$4993,$B27,'CONTROLE GERAL'!$B$11:$B$4993,L18)</f>
        <v>0</v>
      </c>
      <c r="Q27" s="83">
        <f>SUMIFS('CONTROLE GERAL'!$O$11:$O$4993,'CONTROLE GERAL'!$F$11:$F$4993,$B27,'CONTROLE GERAL'!$B$11:$B$4993,L18)</f>
        <v>0</v>
      </c>
      <c r="R27" s="83">
        <f>SUMIFS('CONTROLE GERAL'!$R$11:$R$4993,'CONTROLE GERAL'!$F$11:$F$4993,$B27,'CONTROLE GERAL'!$B$11:$B$4993,L18)</f>
        <v>0</v>
      </c>
      <c r="S27" s="83">
        <f>SUMIFS('CONTROLE GERAL'!$X$11:$X$4993,'CONTROLE GERAL'!$F$11:$F$4993,$B27,'CONTROLE GERAL'!$B$11:$B$4993,L18)</f>
        <v>0</v>
      </c>
      <c r="T27" s="71">
        <f t="shared" si="14"/>
        <v>0</v>
      </c>
      <c r="U27" s="52"/>
      <c r="V27" s="79" t="s">
        <v>25</v>
      </c>
      <c r="W27" s="80">
        <f>SUMIFS('CONTROLE GERAL'!$L$11:$L$4993,'CONTROLE GERAL'!$F$11:$F$4993,$B27,'CONTROLE GERAL'!$B$11:$B$4993,V18)</f>
        <v>0</v>
      </c>
      <c r="X27" s="81">
        <f>SUMIFS('CONTROLE GERAL'!$P$11:$P$4993,'CONTROLE GERAL'!$F$11:$F$4993,$B27,'CONTROLE GERAL'!$B$11:$B$4993,V18)</f>
        <v>0</v>
      </c>
      <c r="Y27" s="82" t="e">
        <f>W27/X27</f>
        <v>#DIV/0!</v>
      </c>
      <c r="Z27" s="83">
        <f>SUMIFS('CONTROLE GERAL'!$M$11:$M$4993,'CONTROLE GERAL'!$F$11:$F$4993,$B27,'CONTROLE GERAL'!$B$11:$B$4993,V18)</f>
        <v>0</v>
      </c>
      <c r="AA27" s="83">
        <f>SUMIFS('CONTROLE GERAL'!$O$11:$O$4993,'CONTROLE GERAL'!$F$11:$F$4993,$B27,'CONTROLE GERAL'!$B$11:$B$4993,V18)</f>
        <v>0</v>
      </c>
      <c r="AB27" s="83">
        <f>SUMIFS('CONTROLE GERAL'!$R$11:$R$4993,'CONTROLE GERAL'!$F$11:$F$4993,$B27,'CONTROLE GERAL'!$B$11:$B$4993,V18)</f>
        <v>0</v>
      </c>
      <c r="AC27" s="83">
        <f>SUMIFS('CONTROLE GERAL'!$X$11:$X$4993,'CONTROLE GERAL'!$F$11:$F$4993,$B27,'CONTROLE GERAL'!$B$11:$B$4993,V18)</f>
        <v>0</v>
      </c>
      <c r="AD27" s="71">
        <f t="shared" si="16"/>
        <v>0</v>
      </c>
      <c r="AE27" s="52"/>
      <c r="AF27" s="79" t="s">
        <v>25</v>
      </c>
      <c r="AG27" s="80">
        <f>SUMIFS('CONTROLE GERAL'!$L$11:$L$4993,'CONTROLE GERAL'!$F$11:$F$4993,$B27,'CONTROLE GERAL'!$B$11:$B$4993,AF18)</f>
        <v>0</v>
      </c>
      <c r="AH27" s="81">
        <f>SUMIFS('CONTROLE GERAL'!$P$11:$P$4993,'CONTROLE GERAL'!$F$11:$F$4993,$B27,'CONTROLE GERAL'!$B$11:$B$4993,AF18)</f>
        <v>0</v>
      </c>
      <c r="AI27" s="82" t="e">
        <f>AG27/AH27</f>
        <v>#DIV/0!</v>
      </c>
      <c r="AJ27" s="83">
        <f>SUMIFS('CONTROLE GERAL'!$M$11:$M$4993,'CONTROLE GERAL'!$F$11:$F$4993,$B27,'CONTROLE GERAL'!$B$11:$B$4993,AF18)</f>
        <v>0</v>
      </c>
      <c r="AK27" s="83">
        <f>SUMIFS('CONTROLE GERAL'!$O$11:$O$4993,'CONTROLE GERAL'!$F$11:$F$4993,$B27,'CONTROLE GERAL'!$B$11:$B$4993,AF18)</f>
        <v>0</v>
      </c>
      <c r="AL27" s="83">
        <f>SUMIFS('CONTROLE GERAL'!$R$11:$R$4993,'CONTROLE GERAL'!$F$11:$F$4993,$B27,'CONTROLE GERAL'!$B$11:$B$4993,AF18)</f>
        <v>0</v>
      </c>
      <c r="AM27" s="83">
        <f>SUMIFS('CONTROLE GERAL'!$X$11:$X$4993,'CONTROLE GERAL'!$F$11:$F$4993,$B27,'CONTROLE GERAL'!$B$11:$B$4993,AF18)</f>
        <v>0</v>
      </c>
      <c r="AN27" s="71">
        <f t="shared" si="18"/>
        <v>0</v>
      </c>
    </row>
    <row r="28" spans="1:43" x14ac:dyDescent="0.3">
      <c r="B28" s="72" t="s">
        <v>66</v>
      </c>
      <c r="C28" s="73">
        <f>SUMIFS('CONTROLE GERAL'!$L$11:$L$4993,'CONTROLE GERAL'!$F$11:$F$4993,$B28,'CONTROLE GERAL'!$B$11:$B$4993,B18)</f>
        <v>0</v>
      </c>
      <c r="D28" s="74">
        <f>SUMIFS('CONTROLE GERAL'!$P$11:$P$4993,'CONTROLE GERAL'!$F$11:$F$4993,$B28,'CONTROLE GERAL'!$B$11:$B$4993,B18)</f>
        <v>0</v>
      </c>
      <c r="E28" s="75" t="e">
        <f t="shared" ref="E28:E29" si="19">C28/D28</f>
        <v>#DIV/0!</v>
      </c>
      <c r="F28" s="76">
        <f>SUMIFS('CONTROLE GERAL'!$M$11:$M$4993,'CONTROLE GERAL'!$F$11:$F$4993,$B28,'CONTROLE GERAL'!$B$11:$B$4993,B18)</f>
        <v>0</v>
      </c>
      <c r="G28" s="76">
        <f>SUMIFS('CONTROLE GERAL'!$O$11:$O$4993,'CONTROLE GERAL'!$F$11:$F$4993,$B28,'CONTROLE GERAL'!$B$11:$B$4993,B18)</f>
        <v>0</v>
      </c>
      <c r="H28" s="76">
        <f>SUMIFS('CONTROLE GERAL'!$R$11:$R$4993,'CONTROLE GERAL'!$F$11:$F$4993,$B28,'CONTROLE GERAL'!$B$11:$B$4993,B18)</f>
        <v>0</v>
      </c>
      <c r="I28" s="76">
        <f>SUMIFS('CONTROLE GERAL'!$X$11:$X$4993,'CONTROLE GERAL'!$F$11:$F$4993,$B28,'CONTROLE GERAL'!$B$11:$B$4993,B18)</f>
        <v>0</v>
      </c>
      <c r="J28" s="71">
        <f t="shared" si="12"/>
        <v>0</v>
      </c>
      <c r="K28" s="53"/>
      <c r="L28" s="72" t="s">
        <v>66</v>
      </c>
      <c r="M28" s="73">
        <f>SUMIFS('CONTROLE GERAL'!$L$11:$L$4993,'CONTROLE GERAL'!$F$11:$F$4993,$B28,'CONTROLE GERAL'!$B$11:$B$4993,L18)</f>
        <v>0</v>
      </c>
      <c r="N28" s="74">
        <f>SUMIFS('CONTROLE GERAL'!$P$11:$P$4993,'CONTROLE GERAL'!$F$11:$F$4993,$B28,'CONTROLE GERAL'!$B$11:$B$4993,L18)</f>
        <v>0</v>
      </c>
      <c r="O28" s="75" t="e">
        <f t="shared" ref="O28:O29" si="20">M28/N28</f>
        <v>#DIV/0!</v>
      </c>
      <c r="P28" s="76">
        <f>SUMIFS('CONTROLE GERAL'!$M$11:$M$4993,'CONTROLE GERAL'!$F$11:$F$4993,$B28,'CONTROLE GERAL'!$B$11:$B$4993,L18)</f>
        <v>0</v>
      </c>
      <c r="Q28" s="76">
        <f>SUMIFS('CONTROLE GERAL'!$O$11:$O$4993,'CONTROLE GERAL'!$F$11:$F$4993,$B28,'CONTROLE GERAL'!$B$11:$B$4993,L18)</f>
        <v>0</v>
      </c>
      <c r="R28" s="76">
        <f>SUMIFS('CONTROLE GERAL'!$R$11:$R$4993,'CONTROLE GERAL'!$F$11:$F$4993,$B28,'CONTROLE GERAL'!$B$11:$B$4993,L18)</f>
        <v>0</v>
      </c>
      <c r="S28" s="76">
        <f>SUMIFS('CONTROLE GERAL'!$X$11:$X$4993,'CONTROLE GERAL'!$F$11:$F$4993,$B28,'CONTROLE GERAL'!$B$11:$B$4993,L18)</f>
        <v>0</v>
      </c>
      <c r="T28" s="71">
        <f t="shared" si="14"/>
        <v>0</v>
      </c>
      <c r="U28" s="52"/>
      <c r="V28" s="72" t="s">
        <v>66</v>
      </c>
      <c r="W28" s="73">
        <f>SUMIFS('CONTROLE GERAL'!$L$11:$L$4993,'CONTROLE GERAL'!$F$11:$F$4993,$B28,'CONTROLE GERAL'!$B$11:$B$4993,V18)</f>
        <v>0</v>
      </c>
      <c r="X28" s="74">
        <f>SUMIFS('CONTROLE GERAL'!$P$11:$P$4993,'CONTROLE GERAL'!$F$11:$F$4993,$B28,'CONTROLE GERAL'!$B$11:$B$4993,V18)</f>
        <v>0</v>
      </c>
      <c r="Y28" s="75" t="e">
        <f t="shared" ref="Y28:Y29" si="21">W28/X28</f>
        <v>#DIV/0!</v>
      </c>
      <c r="Z28" s="76">
        <f>SUMIFS('CONTROLE GERAL'!$M$11:$M$4993,'CONTROLE GERAL'!$F$11:$F$4993,$B28,'CONTROLE GERAL'!$B$11:$B$4993,V18)</f>
        <v>0</v>
      </c>
      <c r="AA28" s="76">
        <f>SUMIFS('CONTROLE GERAL'!$O$11:$O$4993,'CONTROLE GERAL'!$F$11:$F$4993,$B28,'CONTROLE GERAL'!$B$11:$B$4993,V18)</f>
        <v>0</v>
      </c>
      <c r="AB28" s="76">
        <f>SUMIFS('CONTROLE GERAL'!$R$11:$R$4993,'CONTROLE GERAL'!$F$11:$F$4993,$B28,'CONTROLE GERAL'!$B$11:$B$4993,V18)</f>
        <v>0</v>
      </c>
      <c r="AC28" s="76">
        <f>SUMIFS('CONTROLE GERAL'!$X$11:$X$4993,'CONTROLE GERAL'!$F$11:$F$4993,$B28,'CONTROLE GERAL'!$B$11:$B$4993,V18)</f>
        <v>0</v>
      </c>
      <c r="AD28" s="71">
        <f t="shared" si="16"/>
        <v>0</v>
      </c>
      <c r="AE28" s="52"/>
      <c r="AF28" s="72" t="s">
        <v>66</v>
      </c>
      <c r="AG28" s="73">
        <f>SUMIFS('CONTROLE GERAL'!$L$11:$L$4993,'CONTROLE GERAL'!$F$11:$F$4993,$B28,'CONTROLE GERAL'!$B$11:$B$4993,AF18)</f>
        <v>0</v>
      </c>
      <c r="AH28" s="74">
        <f>SUMIFS('CONTROLE GERAL'!$P$11:$P$4993,'CONTROLE GERAL'!$F$11:$F$4993,$B28,'CONTROLE GERAL'!$B$11:$B$4993,AF18)</f>
        <v>0</v>
      </c>
      <c r="AI28" s="75" t="e">
        <f t="shared" ref="AI28:AI29" si="22">AG28/AH28</f>
        <v>#DIV/0!</v>
      </c>
      <c r="AJ28" s="76">
        <f>SUMIFS('CONTROLE GERAL'!$M$11:$M$4993,'CONTROLE GERAL'!$F$11:$F$4993,$B28,'CONTROLE GERAL'!$B$11:$B$4993,AF18)</f>
        <v>0</v>
      </c>
      <c r="AK28" s="76">
        <f>SUMIFS('CONTROLE GERAL'!$O$11:$O$4993,'CONTROLE GERAL'!$F$11:$F$4993,$B28,'CONTROLE GERAL'!$B$11:$B$4993,AF18)</f>
        <v>0</v>
      </c>
      <c r="AL28" s="76">
        <f>SUMIFS('CONTROLE GERAL'!$R$11:$R$4993,'CONTROLE GERAL'!$F$11:$F$4993,$B28,'CONTROLE GERAL'!$B$11:$B$4993,AF18)</f>
        <v>0</v>
      </c>
      <c r="AM28" s="76">
        <f>SUMIFS('CONTROLE GERAL'!$X$11:$X$4993,'CONTROLE GERAL'!$F$11:$F$4993,$B28,'CONTROLE GERAL'!$B$11:$B$4993,AF18)</f>
        <v>0</v>
      </c>
      <c r="AN28" s="71">
        <f t="shared" si="18"/>
        <v>0</v>
      </c>
      <c r="AP28" s="9"/>
      <c r="AQ28" s="9"/>
    </row>
    <row r="29" spans="1:43" x14ac:dyDescent="0.3">
      <c r="B29" s="72" t="s">
        <v>52</v>
      </c>
      <c r="C29" s="77">
        <f>SUMIFS('CONTROLE GERAL'!$L$11:$L$4993,'CONTROLE GERAL'!$F$11:$F$4993,$B29,'CONTROLE GERAL'!$B$11:$B$4993,B18)</f>
        <v>0</v>
      </c>
      <c r="D29" s="78">
        <f>SUMIFS('CONTROLE GERAL'!$P$11:$P$4993,'CONTROLE GERAL'!$F$11:$F$4993,$B29,'CONTROLE GERAL'!$B$11:$B$4993,B18)</f>
        <v>0</v>
      </c>
      <c r="E29" s="75" t="e">
        <f t="shared" si="19"/>
        <v>#DIV/0!</v>
      </c>
      <c r="F29" s="76">
        <f>SUMIFS('CONTROLE GERAL'!$M$11:$M$4993,'CONTROLE GERAL'!$F$11:$F$4993,$B29,'CONTROLE GERAL'!$B$11:$B$4993,B18)</f>
        <v>0</v>
      </c>
      <c r="G29" s="76">
        <f>SUMIFS('CONTROLE GERAL'!$O$11:$O$4993,'CONTROLE GERAL'!$F$11:$F$4993,$B29,'CONTROLE GERAL'!$B$11:$B$4993,B18)</f>
        <v>0</v>
      </c>
      <c r="H29" s="76">
        <f>SUMIFS('CONTROLE GERAL'!$R$11:$R$4993,'CONTROLE GERAL'!$F$11:$F$4993,$B29,'CONTROLE GERAL'!$B$11:$B$4993,B18)</f>
        <v>0</v>
      </c>
      <c r="I29" s="76">
        <f>SUMIFS('CONTROLE GERAL'!$X$11:$X$4993,'CONTROLE GERAL'!$F$11:$F$4993,$B29,'CONTROLE GERAL'!$B$11:$B$4993,B18)</f>
        <v>0</v>
      </c>
      <c r="J29" s="71">
        <f t="shared" si="12"/>
        <v>0</v>
      </c>
      <c r="K29" s="53"/>
      <c r="L29" s="72" t="s">
        <v>52</v>
      </c>
      <c r="M29" s="77">
        <f>SUMIFS('CONTROLE GERAL'!$L$11:$L$4993,'CONTROLE GERAL'!$F$11:$F$4993,$B29,'CONTROLE GERAL'!$B$11:$B$4993,L18)</f>
        <v>0</v>
      </c>
      <c r="N29" s="78">
        <f>SUMIFS('CONTROLE GERAL'!$P$11:$P$4993,'CONTROLE GERAL'!$F$11:$F$4993,$B29,'CONTROLE GERAL'!$B$11:$B$4993,L18)</f>
        <v>0</v>
      </c>
      <c r="O29" s="75" t="e">
        <f t="shared" si="20"/>
        <v>#DIV/0!</v>
      </c>
      <c r="P29" s="76">
        <f>SUMIFS('CONTROLE GERAL'!$M$11:$M$4993,'CONTROLE GERAL'!$F$11:$F$4993,$B29,'CONTROLE GERAL'!$B$11:$B$4993,L18)</f>
        <v>0</v>
      </c>
      <c r="Q29" s="76">
        <f>SUMIFS('CONTROLE GERAL'!$O$11:$O$4993,'CONTROLE GERAL'!$F$11:$F$4993,$B29,'CONTROLE GERAL'!$B$11:$B$4993,L18)</f>
        <v>0</v>
      </c>
      <c r="R29" s="76">
        <f>SUMIFS('CONTROLE GERAL'!$R$11:$R$4993,'CONTROLE GERAL'!$F$11:$F$4993,$B29,'CONTROLE GERAL'!$B$11:$B$4993,L18)</f>
        <v>0</v>
      </c>
      <c r="S29" s="76">
        <f>SUMIFS('CONTROLE GERAL'!$X$11:$X$4993,'CONTROLE GERAL'!$F$11:$F$4993,$B29,'CONTROLE GERAL'!$B$11:$B$4993,L18)</f>
        <v>1500</v>
      </c>
      <c r="T29" s="71">
        <f t="shared" si="14"/>
        <v>-1500</v>
      </c>
      <c r="U29" s="52"/>
      <c r="V29" s="72" t="s">
        <v>52</v>
      </c>
      <c r="W29" s="77">
        <f>SUMIFS('CONTROLE GERAL'!$L$11:$L$4993,'CONTROLE GERAL'!$F$11:$F$4993,$B29,'CONTROLE GERAL'!$B$11:$B$4993,V18)</f>
        <v>0</v>
      </c>
      <c r="X29" s="78">
        <f>SUMIFS('CONTROLE GERAL'!$P$11:$P$4993,'CONTROLE GERAL'!$F$11:$F$4993,$B29,'CONTROLE GERAL'!$B$11:$B$4993,V18)</f>
        <v>0</v>
      </c>
      <c r="Y29" s="75" t="e">
        <f t="shared" si="21"/>
        <v>#DIV/0!</v>
      </c>
      <c r="Z29" s="76">
        <f>SUMIFS('CONTROLE GERAL'!$M$11:$M$4993,'CONTROLE GERAL'!$F$11:$F$4993,$B29,'CONTROLE GERAL'!$B$11:$B$4993,V18)</f>
        <v>0</v>
      </c>
      <c r="AA29" s="76">
        <f>SUMIFS('CONTROLE GERAL'!$O$11:$O$4993,'CONTROLE GERAL'!$F$11:$F$4993,$B29,'CONTROLE GERAL'!$B$11:$B$4993,V18)</f>
        <v>0</v>
      </c>
      <c r="AB29" s="76">
        <f>SUMIFS('CONTROLE GERAL'!$R$11:$R$4993,'CONTROLE GERAL'!$F$11:$F$4993,$B29,'CONTROLE GERAL'!$B$11:$B$4993,V18)</f>
        <v>0</v>
      </c>
      <c r="AC29" s="76">
        <f>SUMIFS('CONTROLE GERAL'!$X$11:$X$4993,'CONTROLE GERAL'!$F$11:$F$4993,$B29,'CONTROLE GERAL'!$B$11:$B$4993,V18)</f>
        <v>0</v>
      </c>
      <c r="AD29" s="71">
        <f t="shared" si="16"/>
        <v>0</v>
      </c>
      <c r="AE29" s="52"/>
      <c r="AF29" s="72" t="s">
        <v>52</v>
      </c>
      <c r="AG29" s="77">
        <f>SUMIFS('CONTROLE GERAL'!$L$11:$L$4993,'CONTROLE GERAL'!$F$11:$F$4993,$B29,'CONTROLE GERAL'!$B$11:$B$4993,AF18)</f>
        <v>0</v>
      </c>
      <c r="AH29" s="78">
        <f>SUMIFS('CONTROLE GERAL'!$P$11:$P$4993,'CONTROLE GERAL'!$F$11:$F$4993,$B29,'CONTROLE GERAL'!$B$11:$B$4993,AF18)</f>
        <v>0</v>
      </c>
      <c r="AI29" s="75" t="e">
        <f t="shared" si="22"/>
        <v>#DIV/0!</v>
      </c>
      <c r="AJ29" s="76">
        <f>SUMIFS('CONTROLE GERAL'!$M$11:$M$4993,'CONTROLE GERAL'!$F$11:$F$4993,$B29,'CONTROLE GERAL'!$B$11:$B$4993,AF18)</f>
        <v>0</v>
      </c>
      <c r="AK29" s="76">
        <f>SUMIFS('CONTROLE GERAL'!$O$11:$O$4993,'CONTROLE GERAL'!$F$11:$F$4993,$B29,'CONTROLE GERAL'!$B$11:$B$4993,AF18)</f>
        <v>0</v>
      </c>
      <c r="AL29" s="76">
        <f>SUMIFS('CONTROLE GERAL'!$R$11:$R$4993,'CONTROLE GERAL'!$F$11:$F$4993,$B29,'CONTROLE GERAL'!$B$11:$B$4993,AF18)</f>
        <v>0</v>
      </c>
      <c r="AM29" s="76">
        <f>SUMIFS('CONTROLE GERAL'!$X$11:$X$4993,'CONTROLE GERAL'!$F$11:$F$4993,$B29,'CONTROLE GERAL'!$B$11:$B$4993,AF18)</f>
        <v>0</v>
      </c>
      <c r="AN29" s="71">
        <f t="shared" si="18"/>
        <v>0</v>
      </c>
    </row>
    <row r="30" spans="1:43" x14ac:dyDescent="0.3">
      <c r="B30" s="79" t="s">
        <v>30</v>
      </c>
      <c r="C30" s="80">
        <f>SUMIFS('CONTROLE GERAL'!$L$11:$L$4993,'CONTROLE GERAL'!$F$11:$F$4993,$B30,'CONTROLE GERAL'!$B$11:$B$4993,B18)</f>
        <v>0</v>
      </c>
      <c r="D30" s="81">
        <f>SUMIFS('CONTROLE GERAL'!$P$11:$P$4993,'CONTROLE GERAL'!$F$11:$F$4993,$B30,'CONTROLE GERAL'!$B$11:$B$4993,B18)</f>
        <v>0</v>
      </c>
      <c r="E30" s="82" t="e">
        <f>C30/D30</f>
        <v>#DIV/0!</v>
      </c>
      <c r="F30" s="83">
        <f>SUMIFS('CONTROLE GERAL'!$M$11:$M$4993,'CONTROLE GERAL'!$F$11:$F$4993,$B30,'CONTROLE GERAL'!$B$11:$B$4993,B18)</f>
        <v>0</v>
      </c>
      <c r="G30" s="83">
        <f>SUMIFS('CONTROLE GERAL'!$O$11:$O$4993,'CONTROLE GERAL'!$F$11:$F$4993,$B30,'CONTROLE GERAL'!$B$11:$B$4993,B18)</f>
        <v>0</v>
      </c>
      <c r="H30" s="83">
        <f>SUMIFS('CONTROLE GERAL'!$R$11:$R$4993,'CONTROLE GERAL'!$F$11:$F$4993,$B30,'CONTROLE GERAL'!$B$11:$B$4993,B18)</f>
        <v>0</v>
      </c>
      <c r="I30" s="83">
        <f>SUMIFS('CONTROLE GERAL'!$X$11:$X$4993,'CONTROLE GERAL'!$F$11:$F$4993,$B30,'CONTROLE GERAL'!$B$11:$B$4993,B18)</f>
        <v>0</v>
      </c>
      <c r="J30" s="71">
        <f t="shared" si="12"/>
        <v>0</v>
      </c>
      <c r="K30" s="53"/>
      <c r="L30" s="79" t="s">
        <v>30</v>
      </c>
      <c r="M30" s="80">
        <f>SUMIFS('CONTROLE GERAL'!$L$11:$L$4993,'CONTROLE GERAL'!$F$11:$F$4993,$B30,'CONTROLE GERAL'!$B$11:$B$4993,L18)</f>
        <v>0</v>
      </c>
      <c r="N30" s="81">
        <f>SUMIFS('CONTROLE GERAL'!$P$11:$P$4993,'CONTROLE GERAL'!$F$11:$F$4993,$B30,'CONTROLE GERAL'!$B$11:$B$4993,L18)</f>
        <v>0</v>
      </c>
      <c r="O30" s="82" t="e">
        <f>M30/N30</f>
        <v>#DIV/0!</v>
      </c>
      <c r="P30" s="83">
        <f>SUMIFS('CONTROLE GERAL'!$M$11:$M$4993,'CONTROLE GERAL'!$F$11:$F$4993,$B30,'CONTROLE GERAL'!$B$11:$B$4993,L18)</f>
        <v>0</v>
      </c>
      <c r="Q30" s="83">
        <f>SUMIFS('CONTROLE GERAL'!$O$11:$O$4993,'CONTROLE GERAL'!$F$11:$F$4993,$B30,'CONTROLE GERAL'!$B$11:$B$4993,L18)</f>
        <v>0</v>
      </c>
      <c r="R30" s="83">
        <f>SUMIFS('CONTROLE GERAL'!$R$11:$R$4993,'CONTROLE GERAL'!$F$11:$F$4993,$B30,'CONTROLE GERAL'!$B$11:$B$4993,L18)</f>
        <v>0</v>
      </c>
      <c r="S30" s="83">
        <f>SUMIFS('CONTROLE GERAL'!$X$11:$X$4993,'CONTROLE GERAL'!$F$11:$F$4993,$B30,'CONTROLE GERAL'!$B$11:$B$4993,L18)</f>
        <v>0</v>
      </c>
      <c r="T30" s="71">
        <f t="shared" si="14"/>
        <v>0</v>
      </c>
      <c r="U30" s="52"/>
      <c r="V30" s="79" t="s">
        <v>30</v>
      </c>
      <c r="W30" s="80">
        <f>SUMIFS('CONTROLE GERAL'!$L$11:$L$4993,'CONTROLE GERAL'!$F$11:$F$4993,$B30,'CONTROLE GERAL'!$B$11:$B$4993,V18)</f>
        <v>0</v>
      </c>
      <c r="X30" s="81">
        <f>SUMIFS('CONTROLE GERAL'!$P$11:$P$4993,'CONTROLE GERAL'!$F$11:$F$4993,$B30,'CONTROLE GERAL'!$B$11:$B$4993,V18)</f>
        <v>0</v>
      </c>
      <c r="Y30" s="82" t="e">
        <f>W30/X30</f>
        <v>#DIV/0!</v>
      </c>
      <c r="Z30" s="83">
        <f>SUMIFS('CONTROLE GERAL'!$M$11:$M$4993,'CONTROLE GERAL'!$F$11:$F$4993,$B30,'CONTROLE GERAL'!$B$11:$B$4993,V18)</f>
        <v>0</v>
      </c>
      <c r="AA30" s="83">
        <f>SUMIFS('CONTROLE GERAL'!$O$11:$O$4993,'CONTROLE GERAL'!$F$11:$F$4993,$B30,'CONTROLE GERAL'!$B$11:$B$4993,V18)</f>
        <v>0</v>
      </c>
      <c r="AB30" s="83">
        <f>SUMIFS('CONTROLE GERAL'!$R$11:$R$4993,'CONTROLE GERAL'!$F$11:$F$4993,$B30,'CONTROLE GERAL'!$B$11:$B$4993,V18)</f>
        <v>0</v>
      </c>
      <c r="AC30" s="83">
        <f>SUMIFS('CONTROLE GERAL'!$X$11:$X$4993,'CONTROLE GERAL'!$F$11:$F$4993,$B30,'CONTROLE GERAL'!$B$11:$B$4993,V18)</f>
        <v>0</v>
      </c>
      <c r="AD30" s="71">
        <f t="shared" si="16"/>
        <v>0</v>
      </c>
      <c r="AE30" s="52"/>
      <c r="AF30" s="79" t="s">
        <v>30</v>
      </c>
      <c r="AG30" s="80">
        <f>SUMIFS('CONTROLE GERAL'!$L$11:$L$4993,'CONTROLE GERAL'!$F$11:$F$4993,$B30,'CONTROLE GERAL'!$B$11:$B$4993,AF18)</f>
        <v>0</v>
      </c>
      <c r="AH30" s="81">
        <f>SUMIFS('CONTROLE GERAL'!$P$11:$P$4993,'CONTROLE GERAL'!$F$11:$F$4993,$B30,'CONTROLE GERAL'!$B$11:$B$4993,AF18)</f>
        <v>0</v>
      </c>
      <c r="AI30" s="82" t="e">
        <f>AG30/AH30</f>
        <v>#DIV/0!</v>
      </c>
      <c r="AJ30" s="83">
        <f>SUMIFS('CONTROLE GERAL'!$M$11:$M$4993,'CONTROLE GERAL'!$F$11:$F$4993,$B30,'CONTROLE GERAL'!$B$11:$B$4993,AF18)</f>
        <v>0</v>
      </c>
      <c r="AK30" s="83">
        <f>SUMIFS('CONTROLE GERAL'!$O$11:$O$4993,'CONTROLE GERAL'!$F$11:$F$4993,$B30,'CONTROLE GERAL'!$B$11:$B$4993,AF18)</f>
        <v>0</v>
      </c>
      <c r="AL30" s="83">
        <f>SUMIFS('CONTROLE GERAL'!$R$11:$R$4993,'CONTROLE GERAL'!$F$11:$F$4993,$B30,'CONTROLE GERAL'!$B$11:$B$4993,AF18)</f>
        <v>0</v>
      </c>
      <c r="AM30" s="83">
        <f>SUMIFS('CONTROLE GERAL'!$X$11:$X$4993,'CONTROLE GERAL'!$F$11:$F$4993,$B30,'CONTROLE GERAL'!$B$11:$B$4993,AF18)</f>
        <v>0</v>
      </c>
      <c r="AN30" s="71">
        <f t="shared" si="18"/>
        <v>0</v>
      </c>
    </row>
    <row r="31" spans="1:43" s="52" customFormat="1" x14ac:dyDescent="0.3"/>
    <row r="32" spans="1:43" ht="15" thickBot="1" x14ac:dyDescent="0.35">
      <c r="B32" s="53">
        <v>9</v>
      </c>
      <c r="C32" s="92" t="s">
        <v>72</v>
      </c>
      <c r="D32" s="93"/>
      <c r="E32" s="93"/>
      <c r="F32" s="93"/>
      <c r="G32" s="93"/>
      <c r="H32" s="93"/>
      <c r="I32" s="93"/>
      <c r="J32" s="93"/>
      <c r="K32" s="52"/>
      <c r="L32" s="53">
        <v>10</v>
      </c>
      <c r="M32" s="94" t="s">
        <v>73</v>
      </c>
      <c r="N32" s="95"/>
      <c r="O32" s="95"/>
      <c r="P32" s="95"/>
      <c r="Q32" s="95"/>
      <c r="R32" s="95"/>
      <c r="S32" s="95"/>
      <c r="T32" s="95"/>
      <c r="U32" s="52"/>
      <c r="V32" s="53">
        <v>11</v>
      </c>
      <c r="W32" s="94" t="s">
        <v>74</v>
      </c>
      <c r="X32" s="95"/>
      <c r="Y32" s="95"/>
      <c r="Z32" s="95"/>
      <c r="AA32" s="95"/>
      <c r="AB32" s="95"/>
      <c r="AC32" s="95"/>
      <c r="AD32" s="95"/>
      <c r="AE32" s="52"/>
      <c r="AF32" s="53">
        <v>12</v>
      </c>
      <c r="AG32" s="94" t="s">
        <v>75</v>
      </c>
      <c r="AH32" s="95"/>
      <c r="AI32" s="95"/>
      <c r="AJ32" s="95"/>
      <c r="AK32" s="95"/>
      <c r="AL32" s="95"/>
      <c r="AM32" s="95"/>
      <c r="AN32" s="95"/>
    </row>
    <row r="33" spans="1:43" s="64" customFormat="1" ht="29.4" thickBot="1" x14ac:dyDescent="0.35">
      <c r="A33" s="54"/>
      <c r="B33" s="55"/>
      <c r="C33" s="56" t="s">
        <v>61</v>
      </c>
      <c r="D33" s="57" t="s">
        <v>40</v>
      </c>
      <c r="E33" s="58" t="s">
        <v>71</v>
      </c>
      <c r="F33" s="59" t="s">
        <v>3</v>
      </c>
      <c r="G33" s="59" t="s">
        <v>4</v>
      </c>
      <c r="H33" s="59" t="s">
        <v>5</v>
      </c>
      <c r="I33" s="59" t="s">
        <v>6</v>
      </c>
      <c r="J33" s="60" t="s">
        <v>63</v>
      </c>
      <c r="K33" s="55"/>
      <c r="L33" s="55"/>
      <c r="M33" s="61" t="s">
        <v>61</v>
      </c>
      <c r="N33" s="57" t="s">
        <v>40</v>
      </c>
      <c r="O33" s="62" t="s">
        <v>64</v>
      </c>
      <c r="P33" s="59" t="s">
        <v>3</v>
      </c>
      <c r="Q33" s="59" t="s">
        <v>4</v>
      </c>
      <c r="R33" s="59" t="s">
        <v>5</v>
      </c>
      <c r="S33" s="59" t="s">
        <v>6</v>
      </c>
      <c r="T33" s="60" t="s">
        <v>63</v>
      </c>
      <c r="U33" s="55"/>
      <c r="V33" s="55"/>
      <c r="W33" s="61" t="s">
        <v>61</v>
      </c>
      <c r="X33" s="57" t="s">
        <v>40</v>
      </c>
      <c r="Y33" s="62" t="s">
        <v>64</v>
      </c>
      <c r="Z33" s="59" t="s">
        <v>3</v>
      </c>
      <c r="AA33" s="59" t="s">
        <v>4</v>
      </c>
      <c r="AB33" s="59" t="s">
        <v>5</v>
      </c>
      <c r="AC33" s="59" t="s">
        <v>6</v>
      </c>
      <c r="AD33" s="60" t="s">
        <v>63</v>
      </c>
      <c r="AE33" s="55"/>
      <c r="AF33" s="55"/>
      <c r="AG33" s="61" t="s">
        <v>61</v>
      </c>
      <c r="AH33" s="57" t="s">
        <v>40</v>
      </c>
      <c r="AI33" s="62" t="s">
        <v>64</v>
      </c>
      <c r="AJ33" s="59" t="s">
        <v>3</v>
      </c>
      <c r="AK33" s="59" t="s">
        <v>4</v>
      </c>
      <c r="AL33" s="59" t="s">
        <v>5</v>
      </c>
      <c r="AM33" s="59" t="s">
        <v>6</v>
      </c>
      <c r="AN33" s="60" t="s">
        <v>63</v>
      </c>
      <c r="AO33" s="54"/>
      <c r="AP33" s="63"/>
      <c r="AQ33" s="63"/>
    </row>
    <row r="34" spans="1:43" x14ac:dyDescent="0.3">
      <c r="B34" s="65" t="s">
        <v>8</v>
      </c>
      <c r="C34" s="66">
        <f>SUMIFS('CONTROLE GERAL'!$L$11:$L$4993,'CONTROLE GERAL'!$F$11:$F$4993,$B34,'CONTROLE GERAL'!$B$11:$B$4993,B32)</f>
        <v>0</v>
      </c>
      <c r="D34" s="67">
        <f>SUMIFS('CONTROLE GERAL'!$P$11:$P$4993,'CONTROLE GERAL'!$F$11:$F$4993,$B34,'CONTROLE GERAL'!$B$11:$B$4993,B32)</f>
        <v>0</v>
      </c>
      <c r="E34" s="68" t="e">
        <f>C34/D34</f>
        <v>#DIV/0!</v>
      </c>
      <c r="F34" s="69">
        <f>SUMIFS('CONTROLE GERAL'!$M$11:$M$4993,'CONTROLE GERAL'!$F$11:$F$4993,$B34,'CONTROLE GERAL'!$B$11:$B$4993,B32)</f>
        <v>0</v>
      </c>
      <c r="G34" s="70">
        <f>SUMIFS('CONTROLE GERAL'!$O$11:$O$4993,'CONTROLE GERAL'!$F$11:$F$4993,$B34,'CONTROLE GERAL'!$B$11:$B$4993,B32)</f>
        <v>0</v>
      </c>
      <c r="H34" s="70">
        <f>SUMIFS('CONTROLE GERAL'!$R$11:$R$4993,'CONTROLE GERAL'!$F$11:$F$4993,$B34,'CONTROLE GERAL'!$B$11:$B$4993,B32)</f>
        <v>0</v>
      </c>
      <c r="I34" s="70">
        <f>SUMIFS('CONTROLE GERAL'!$X$11:$X$4993,'CONTROLE GERAL'!$F$11:$F$4993,$B34,'CONTROLE GERAL'!$B$11:$B$4993,B32)</f>
        <v>0</v>
      </c>
      <c r="J34" s="71">
        <f>F34-I34</f>
        <v>0</v>
      </c>
      <c r="K34" s="53"/>
      <c r="L34" s="65" t="s">
        <v>8</v>
      </c>
      <c r="M34" s="66">
        <f>SUMIFS('CONTROLE GERAL'!$L$11:$L$4993,'CONTROLE GERAL'!$F$11:$F$4993,$B34,'CONTROLE GERAL'!$B$11:$B$4993,L32)</f>
        <v>0</v>
      </c>
      <c r="N34" s="67">
        <f>SUMIFS('CONTROLE GERAL'!$P$11:$P$4993,'CONTROLE GERAL'!$F$11:$F$4993,$B34,'CONTROLE GERAL'!$B$11:$B$4993,L32)</f>
        <v>0</v>
      </c>
      <c r="O34" s="68" t="e">
        <f>M34/N34</f>
        <v>#DIV/0!</v>
      </c>
      <c r="P34" s="69">
        <f>SUMIFS('CONTROLE GERAL'!$M$11:$M$4993,'CONTROLE GERAL'!$F$11:$F$4993,$B34,'CONTROLE GERAL'!$B$11:$B$4993,L32)</f>
        <v>0</v>
      </c>
      <c r="Q34" s="70">
        <f>SUMIFS('CONTROLE GERAL'!$O$11:$O$4993,'CONTROLE GERAL'!$F$11:$F$4993,$B34,'CONTROLE GERAL'!$B$11:$B$4993,L32)</f>
        <v>0</v>
      </c>
      <c r="R34" s="70">
        <f>SUMIFS('CONTROLE GERAL'!$R$11:$R$4993,'CONTROLE GERAL'!$F$11:$F$4993,$B34,'CONTROLE GERAL'!$B$11:$B$4993,L32)</f>
        <v>0</v>
      </c>
      <c r="S34" s="70">
        <f>SUMIFS('CONTROLE GERAL'!$X$11:$X$4993,'CONTROLE GERAL'!$F$11:$F$4993,$B34,'CONTROLE GERAL'!$B$11:$B$4993,L32)</f>
        <v>0</v>
      </c>
      <c r="T34" s="71">
        <f>P34-S34</f>
        <v>0</v>
      </c>
      <c r="U34" s="52"/>
      <c r="V34" s="65" t="s">
        <v>8</v>
      </c>
      <c r="W34" s="66">
        <f>SUMIFS('CONTROLE GERAL'!$L$11:$L$4993,'CONTROLE GERAL'!$F$11:$F$4993,$B34,'CONTROLE GERAL'!$B$11:$B$4993,V32)</f>
        <v>0</v>
      </c>
      <c r="X34" s="67">
        <f>SUMIFS('CONTROLE GERAL'!$P$11:$P$4993,'CONTROLE GERAL'!$F$11:$F$4993,$B34,'CONTROLE GERAL'!$B$11:$B$4993,V32)</f>
        <v>0</v>
      </c>
      <c r="Y34" s="68" t="e">
        <f>W34/X34</f>
        <v>#DIV/0!</v>
      </c>
      <c r="Z34" s="69">
        <f>SUMIFS('CONTROLE GERAL'!$M$11:$M$4993,'CONTROLE GERAL'!$F$11:$F$4993,$B34,'CONTROLE GERAL'!$B$11:$B$4993,V32)</f>
        <v>0</v>
      </c>
      <c r="AA34" s="70">
        <f>SUMIFS('CONTROLE GERAL'!$O$11:$O$4993,'CONTROLE GERAL'!$F$11:$F$4993,$B34,'CONTROLE GERAL'!$B$11:$B$4993,V32)</f>
        <v>0</v>
      </c>
      <c r="AB34" s="70">
        <f>SUMIFS('CONTROLE GERAL'!$R$11:$R$4993,'CONTROLE GERAL'!$F$11:$F$4993,$B34,'CONTROLE GERAL'!$B$11:$B$4993,V32)</f>
        <v>0</v>
      </c>
      <c r="AC34" s="70">
        <f>SUMIFS('CONTROLE GERAL'!$X$11:$X$4993,'CONTROLE GERAL'!$F$11:$F$4993,$B34,'CONTROLE GERAL'!$B$11:$B$4993,V32)</f>
        <v>0</v>
      </c>
      <c r="AD34" s="71">
        <f>Z34-AC34</f>
        <v>0</v>
      </c>
      <c r="AE34" s="52"/>
      <c r="AF34" s="65" t="s">
        <v>8</v>
      </c>
      <c r="AG34" s="66">
        <f>SUMIFS('CONTROLE GERAL'!$L$11:$L$4993,'CONTROLE GERAL'!$F$11:$F$4993,$B34,'CONTROLE GERAL'!$B$11:$B$4993,AF32)</f>
        <v>0</v>
      </c>
      <c r="AH34" s="67">
        <f>SUMIFS('CONTROLE GERAL'!$P$11:$P$4993,'CONTROLE GERAL'!$F$11:$F$4993,$B34,'CONTROLE GERAL'!$B$11:$B$4993,AF32)</f>
        <v>0</v>
      </c>
      <c r="AI34" s="68" t="e">
        <f>AG34/AH34</f>
        <v>#DIV/0!</v>
      </c>
      <c r="AJ34" s="69">
        <f>SUMIFS('CONTROLE GERAL'!$M$11:$M$4993,'CONTROLE GERAL'!$F$11:$F$4993,$B34,'CONTROLE GERAL'!$B$11:$B$4993,AF32)</f>
        <v>0</v>
      </c>
      <c r="AK34" s="70">
        <f>SUMIFS('CONTROLE GERAL'!$O$11:$O$4993,'CONTROLE GERAL'!$F$11:$F$4993,$B34,'CONTROLE GERAL'!$B$11:$B$4993,AF32)</f>
        <v>0</v>
      </c>
      <c r="AL34" s="70">
        <f>SUMIFS('CONTROLE GERAL'!$R$11:$R$4993,'CONTROLE GERAL'!$F$11:$F$4993,$B34,'CONTROLE GERAL'!$B$11:$B$4993,AF32)</f>
        <v>0</v>
      </c>
      <c r="AM34" s="70">
        <f>SUMIFS('CONTROLE GERAL'!$X$11:$X$4993,'CONTROLE GERAL'!$F$11:$F$4993,$B34,'CONTROLE GERAL'!$B$11:$B$4993,AF32)</f>
        <v>0</v>
      </c>
      <c r="AN34" s="71">
        <f>AJ34-AM34</f>
        <v>0</v>
      </c>
      <c r="AP34" s="9"/>
      <c r="AQ34" s="9"/>
    </row>
    <row r="35" spans="1:43" x14ac:dyDescent="0.3">
      <c r="B35" s="72" t="s">
        <v>14</v>
      </c>
      <c r="C35" s="73">
        <f>SUMIFS('CONTROLE GERAL'!$L$11:$L$4993,'CONTROLE GERAL'!$F$11:$F$4993,$B35,'CONTROLE GERAL'!$B$11:$B$4993,B32)</f>
        <v>0</v>
      </c>
      <c r="D35" s="74">
        <f>SUMIFS('CONTROLE GERAL'!$P$11:$P$4993,'CONTROLE GERAL'!$F$11:$F$4993,$B35,'CONTROLE GERAL'!$B$11:$B$4993,B32)</f>
        <v>0</v>
      </c>
      <c r="E35" s="75" t="e">
        <f t="shared" ref="E35:E40" si="23">C35/D35</f>
        <v>#DIV/0!</v>
      </c>
      <c r="F35" s="76">
        <f>SUMIFS('CONTROLE GERAL'!$M$11:$M$4993,'CONTROLE GERAL'!$F$11:$F$4993,$B35,'CONTROLE GERAL'!$B$11:$B$4993,B32)</f>
        <v>0</v>
      </c>
      <c r="G35" s="76">
        <f>SUMIFS('CONTROLE GERAL'!$O$11:$O$4993,'CONTROLE GERAL'!$F$11:$F$4993,$B35,'CONTROLE GERAL'!$B$11:$B$4993,B32)</f>
        <v>0</v>
      </c>
      <c r="H35" s="76">
        <f>SUMIFS('CONTROLE GERAL'!$R$11:$R$4993,'CONTROLE GERAL'!$F$11:$F$4993,$B35,'CONTROLE GERAL'!$B$11:$B$4993,B32)</f>
        <v>0</v>
      </c>
      <c r="I35" s="76">
        <f>SUMIFS('CONTROLE GERAL'!$X$11:$X$4993,'CONTROLE GERAL'!$F$11:$F$4993,$B35,'CONTROLE GERAL'!$B$11:$B$4993,B32)</f>
        <v>0</v>
      </c>
      <c r="J35" s="71">
        <f t="shared" ref="J35:J44" si="24">F35-I35</f>
        <v>0</v>
      </c>
      <c r="K35" s="53"/>
      <c r="L35" s="72" t="s">
        <v>14</v>
      </c>
      <c r="M35" s="73">
        <f>SUMIFS('CONTROLE GERAL'!$L$11:$L$4993,'CONTROLE GERAL'!$F$11:$F$4993,$B35,'CONTROLE GERAL'!$B$11:$B$4993,L32)</f>
        <v>0</v>
      </c>
      <c r="N35" s="74">
        <f>SUMIFS('CONTROLE GERAL'!$P$11:$P$4993,'CONTROLE GERAL'!$F$11:$F$4993,$B35,'CONTROLE GERAL'!$B$11:$B$4993,L32)</f>
        <v>0</v>
      </c>
      <c r="O35" s="75" t="e">
        <f t="shared" ref="O35:O40" si="25">M35/N35</f>
        <v>#DIV/0!</v>
      </c>
      <c r="P35" s="76">
        <f>SUMIFS('CONTROLE GERAL'!$M$11:$M$4993,'CONTROLE GERAL'!$F$11:$F$4993,$B35,'CONTROLE GERAL'!$B$11:$B$4993,L32)</f>
        <v>0</v>
      </c>
      <c r="Q35" s="76">
        <f>SUMIFS('CONTROLE GERAL'!$O$11:$O$4993,'CONTROLE GERAL'!$F$11:$F$4993,$B35,'CONTROLE GERAL'!$B$11:$B$4993,L32)</f>
        <v>0</v>
      </c>
      <c r="R35" s="76">
        <f>SUMIFS('CONTROLE GERAL'!$R$11:$R$4993,'CONTROLE GERAL'!$F$11:$F$4993,$B35,'CONTROLE GERAL'!$B$11:$B$4993,L32)</f>
        <v>0</v>
      </c>
      <c r="S35" s="76">
        <f>SUMIFS('CONTROLE GERAL'!$X$11:$X$4993,'CONTROLE GERAL'!$F$11:$F$4993,$B35,'CONTROLE GERAL'!$B$11:$B$4993,L32)</f>
        <v>0</v>
      </c>
      <c r="T35" s="71">
        <f t="shared" ref="T35:T44" si="26">P35-S35</f>
        <v>0</v>
      </c>
      <c r="U35" s="52"/>
      <c r="V35" s="72" t="s">
        <v>14</v>
      </c>
      <c r="W35" s="73">
        <f>SUMIFS('CONTROLE GERAL'!$L$11:$L$4993,'CONTROLE GERAL'!$F$11:$F$4993,$B35,'CONTROLE GERAL'!$B$11:$B$4993,V32)</f>
        <v>0</v>
      </c>
      <c r="X35" s="74">
        <f>SUMIFS('CONTROLE GERAL'!$P$11:$P$4993,'CONTROLE GERAL'!$F$11:$F$4993,$B35,'CONTROLE GERAL'!$B$11:$B$4993,V32)</f>
        <v>0</v>
      </c>
      <c r="Y35" s="75" t="e">
        <f t="shared" ref="Y35:Y40" si="27">W35/X35</f>
        <v>#DIV/0!</v>
      </c>
      <c r="Z35" s="76">
        <f>SUMIFS('CONTROLE GERAL'!$M$11:$M$4993,'CONTROLE GERAL'!$F$11:$F$4993,$B35,'CONTROLE GERAL'!$B$11:$B$4993,V32)</f>
        <v>0</v>
      </c>
      <c r="AA35" s="76">
        <f>SUMIFS('CONTROLE GERAL'!$O$11:$O$4993,'CONTROLE GERAL'!$F$11:$F$4993,$B35,'CONTROLE GERAL'!$B$11:$B$4993,V32)</f>
        <v>0</v>
      </c>
      <c r="AB35" s="76">
        <f>SUMIFS('CONTROLE GERAL'!$R$11:$R$4993,'CONTROLE GERAL'!$F$11:$F$4993,$B35,'CONTROLE GERAL'!$B$11:$B$4993,V32)</f>
        <v>0</v>
      </c>
      <c r="AC35" s="76">
        <f>SUMIFS('CONTROLE GERAL'!$X$11:$X$4993,'CONTROLE GERAL'!$F$11:$F$4993,$B35,'CONTROLE GERAL'!$B$11:$B$4993,V32)</f>
        <v>0</v>
      </c>
      <c r="AD35" s="71">
        <f t="shared" ref="AD35:AD44" si="28">Z35-AC35</f>
        <v>0</v>
      </c>
      <c r="AE35" s="52"/>
      <c r="AF35" s="72" t="s">
        <v>14</v>
      </c>
      <c r="AG35" s="73">
        <f>SUMIFS('CONTROLE GERAL'!$L$11:$L$4993,'CONTROLE GERAL'!$F$11:$F$4993,$B35,'CONTROLE GERAL'!$B$11:$B$4993,AF32)</f>
        <v>0</v>
      </c>
      <c r="AH35" s="74">
        <f>SUMIFS('CONTROLE GERAL'!$P$11:$P$4993,'CONTROLE GERAL'!$F$11:$F$4993,$B35,'CONTROLE GERAL'!$B$11:$B$4993,AF32)</f>
        <v>0</v>
      </c>
      <c r="AI35" s="75" t="e">
        <f t="shared" ref="AI35:AI40" si="29">AG35/AH35</f>
        <v>#DIV/0!</v>
      </c>
      <c r="AJ35" s="76">
        <f>SUMIFS('CONTROLE GERAL'!$M$11:$M$4993,'CONTROLE GERAL'!$F$11:$F$4993,$B35,'CONTROLE GERAL'!$B$11:$B$4993,AF32)</f>
        <v>0</v>
      </c>
      <c r="AK35" s="76">
        <f>SUMIFS('CONTROLE GERAL'!$O$11:$O$4993,'CONTROLE GERAL'!$F$11:$F$4993,$B35,'CONTROLE GERAL'!$B$11:$B$4993,AF32)</f>
        <v>0</v>
      </c>
      <c r="AL35" s="76">
        <f>SUMIFS('CONTROLE GERAL'!$R$11:$R$4993,'CONTROLE GERAL'!$F$11:$F$4993,$B35,'CONTROLE GERAL'!$B$11:$B$4993,AF32)</f>
        <v>0</v>
      </c>
      <c r="AM35" s="76">
        <f>SUMIFS('CONTROLE GERAL'!$X$11:$X$4993,'CONTROLE GERAL'!$F$11:$F$4993,$B35,'CONTROLE GERAL'!$B$11:$B$4993,AF32)</f>
        <v>0</v>
      </c>
      <c r="AN35" s="71">
        <f t="shared" ref="AN35:AN44" si="30">AJ35-AM35</f>
        <v>0</v>
      </c>
      <c r="AP35" s="9"/>
      <c r="AQ35" s="9"/>
    </row>
    <row r="36" spans="1:43" x14ac:dyDescent="0.3">
      <c r="B36" s="72" t="s">
        <v>17</v>
      </c>
      <c r="C36" s="73">
        <f>SUMIFS('CONTROLE GERAL'!$L$11:$L$4993,'CONTROLE GERAL'!$F$11:$F$4993,$B36,'CONTROLE GERAL'!$B$11:$B$4993,B32)</f>
        <v>0</v>
      </c>
      <c r="D36" s="74">
        <f>SUMIFS('CONTROLE GERAL'!$P$11:$P$4993,'CONTROLE GERAL'!$F$11:$F$4993,$B36,'CONTROLE GERAL'!$B$11:$B$4993,B32)</f>
        <v>0</v>
      </c>
      <c r="E36" s="75" t="e">
        <f t="shared" si="23"/>
        <v>#DIV/0!</v>
      </c>
      <c r="F36" s="76">
        <f>SUMIFS('CONTROLE GERAL'!$M$11:$M$4993,'CONTROLE GERAL'!$F$11:$F$4993,$B36,'CONTROLE GERAL'!$B$11:$B$4993,B32)</f>
        <v>0</v>
      </c>
      <c r="G36" s="76">
        <f>SUMIFS('CONTROLE GERAL'!$O$11:$O$4993,'CONTROLE GERAL'!$F$11:$F$4993,$B36,'CONTROLE GERAL'!$B$11:$B$4993,B32)</f>
        <v>0</v>
      </c>
      <c r="H36" s="76">
        <f>SUMIFS('CONTROLE GERAL'!$R$11:$R$4993,'CONTROLE GERAL'!$F$11:$F$4993,$B36,'CONTROLE GERAL'!$B$11:$B$4993,B32)</f>
        <v>0</v>
      </c>
      <c r="I36" s="76">
        <f>SUMIFS('CONTROLE GERAL'!$X$11:$X$4993,'CONTROLE GERAL'!$F$11:$F$4993,$B36,'CONTROLE GERAL'!$B$11:$B$4993,B32)</f>
        <v>0</v>
      </c>
      <c r="J36" s="71">
        <f t="shared" si="24"/>
        <v>0</v>
      </c>
      <c r="K36" s="53"/>
      <c r="L36" s="72" t="s">
        <v>17</v>
      </c>
      <c r="M36" s="73">
        <f>SUMIFS('CONTROLE GERAL'!$L$11:$L$4993,'CONTROLE GERAL'!$F$11:$F$4993,$B36,'CONTROLE GERAL'!$B$11:$B$4993,L32)</f>
        <v>0</v>
      </c>
      <c r="N36" s="74">
        <f>SUMIFS('CONTROLE GERAL'!$P$11:$P$4993,'CONTROLE GERAL'!$F$11:$F$4993,$B36,'CONTROLE GERAL'!$B$11:$B$4993,L32)</f>
        <v>0</v>
      </c>
      <c r="O36" s="75" t="e">
        <f t="shared" si="25"/>
        <v>#DIV/0!</v>
      </c>
      <c r="P36" s="76">
        <f>SUMIFS('CONTROLE GERAL'!$M$11:$M$4993,'CONTROLE GERAL'!$F$11:$F$4993,$B36,'CONTROLE GERAL'!$B$11:$B$4993,L32)</f>
        <v>0</v>
      </c>
      <c r="Q36" s="76">
        <f>SUMIFS('CONTROLE GERAL'!$O$11:$O$4993,'CONTROLE GERAL'!$F$11:$F$4993,$B36,'CONTROLE GERAL'!$B$11:$B$4993,L32)</f>
        <v>0</v>
      </c>
      <c r="R36" s="76">
        <f>SUMIFS('CONTROLE GERAL'!$R$11:$R$4993,'CONTROLE GERAL'!$F$11:$F$4993,$B36,'CONTROLE GERAL'!$B$11:$B$4993,L32)</f>
        <v>0</v>
      </c>
      <c r="S36" s="76">
        <f>SUMIFS('CONTROLE GERAL'!$X$11:$X$4993,'CONTROLE GERAL'!$F$11:$F$4993,$B36,'CONTROLE GERAL'!$B$11:$B$4993,L32)</f>
        <v>0</v>
      </c>
      <c r="T36" s="71">
        <f t="shared" si="26"/>
        <v>0</v>
      </c>
      <c r="U36" s="52"/>
      <c r="V36" s="72" t="s">
        <v>17</v>
      </c>
      <c r="W36" s="73">
        <f>SUMIFS('CONTROLE GERAL'!$L$11:$L$4993,'CONTROLE GERAL'!$F$11:$F$4993,$B36,'CONTROLE GERAL'!$B$11:$B$4993,V32)</f>
        <v>0</v>
      </c>
      <c r="X36" s="74">
        <f>SUMIFS('CONTROLE GERAL'!$P$11:$P$4993,'CONTROLE GERAL'!$F$11:$F$4993,$B36,'CONTROLE GERAL'!$B$11:$B$4993,V32)</f>
        <v>0</v>
      </c>
      <c r="Y36" s="75" t="e">
        <f t="shared" si="27"/>
        <v>#DIV/0!</v>
      </c>
      <c r="Z36" s="76">
        <f>SUMIFS('CONTROLE GERAL'!$M$11:$M$4993,'CONTROLE GERAL'!$F$11:$F$4993,$B36,'CONTROLE GERAL'!$B$11:$B$4993,V32)</f>
        <v>0</v>
      </c>
      <c r="AA36" s="76">
        <f>SUMIFS('CONTROLE GERAL'!$O$11:$O$4993,'CONTROLE GERAL'!$F$11:$F$4993,$B36,'CONTROLE GERAL'!$B$11:$B$4993,V32)</f>
        <v>0</v>
      </c>
      <c r="AB36" s="76">
        <f>SUMIFS('CONTROLE GERAL'!$R$11:$R$4993,'CONTROLE GERAL'!$F$11:$F$4993,$B36,'CONTROLE GERAL'!$B$11:$B$4993,V32)</f>
        <v>0</v>
      </c>
      <c r="AC36" s="76">
        <f>SUMIFS('CONTROLE GERAL'!$X$11:$X$4993,'CONTROLE GERAL'!$F$11:$F$4993,$B36,'CONTROLE GERAL'!$B$11:$B$4993,V32)</f>
        <v>0</v>
      </c>
      <c r="AD36" s="71">
        <f t="shared" si="28"/>
        <v>0</v>
      </c>
      <c r="AE36" s="52"/>
      <c r="AF36" s="72" t="s">
        <v>17</v>
      </c>
      <c r="AG36" s="73">
        <f>SUMIFS('CONTROLE GERAL'!$L$11:$L$4993,'CONTROLE GERAL'!$F$11:$F$4993,$B36,'CONTROLE GERAL'!$B$11:$B$4993,AF32)</f>
        <v>0</v>
      </c>
      <c r="AH36" s="74">
        <f>SUMIFS('CONTROLE GERAL'!$P$11:$P$4993,'CONTROLE GERAL'!$F$11:$F$4993,$B36,'CONTROLE GERAL'!$B$11:$B$4993,AF32)</f>
        <v>0</v>
      </c>
      <c r="AI36" s="75" t="e">
        <f t="shared" si="29"/>
        <v>#DIV/0!</v>
      </c>
      <c r="AJ36" s="76">
        <f>SUMIFS('CONTROLE GERAL'!$M$11:$M$4993,'CONTROLE GERAL'!$F$11:$F$4993,$B36,'CONTROLE GERAL'!$B$11:$B$4993,AF32)</f>
        <v>0</v>
      </c>
      <c r="AK36" s="76">
        <f>SUMIFS('CONTROLE GERAL'!$O$11:$O$4993,'CONTROLE GERAL'!$F$11:$F$4993,$B36,'CONTROLE GERAL'!$B$11:$B$4993,AF32)</f>
        <v>0</v>
      </c>
      <c r="AL36" s="76">
        <f>SUMIFS('CONTROLE GERAL'!$R$11:$R$4993,'CONTROLE GERAL'!$F$11:$F$4993,$B36,'CONTROLE GERAL'!$B$11:$B$4993,AF32)</f>
        <v>0</v>
      </c>
      <c r="AM36" s="76">
        <f>SUMIFS('CONTROLE GERAL'!$X$11:$X$4993,'CONTROLE GERAL'!$F$11:$F$4993,$B36,'CONTROLE GERAL'!$B$11:$B$4993,AF32)</f>
        <v>0</v>
      </c>
      <c r="AN36" s="71">
        <f t="shared" si="30"/>
        <v>0</v>
      </c>
      <c r="AP36" s="9"/>
      <c r="AQ36" s="9"/>
    </row>
    <row r="37" spans="1:43" x14ac:dyDescent="0.3">
      <c r="B37" s="72" t="s">
        <v>19</v>
      </c>
      <c r="C37" s="73">
        <f>SUMIFS('CONTROLE GERAL'!$L$11:$L$4993,'CONTROLE GERAL'!$F$11:$F$4993,$B37,'CONTROLE GERAL'!$B$11:$B$4993,B32)</f>
        <v>0</v>
      </c>
      <c r="D37" s="74">
        <f>SUMIFS('CONTROLE GERAL'!$P$11:$P$4993,'CONTROLE GERAL'!$F$11:$F$4993,$B37,'CONTROLE GERAL'!$B$11:$B$4993,B32)</f>
        <v>0</v>
      </c>
      <c r="E37" s="75" t="e">
        <f t="shared" si="23"/>
        <v>#DIV/0!</v>
      </c>
      <c r="F37" s="76">
        <f>SUMIFS('CONTROLE GERAL'!$M$11:$M$4993,'CONTROLE GERAL'!$F$11:$F$4993,$B37,'CONTROLE GERAL'!$B$11:$B$4993,B32)</f>
        <v>0</v>
      </c>
      <c r="G37" s="76">
        <f>SUMIFS('CONTROLE GERAL'!$O$11:$O$4993,'CONTROLE GERAL'!$F$11:$F$4993,$B37,'CONTROLE GERAL'!$B$11:$B$4993,B32)</f>
        <v>0</v>
      </c>
      <c r="H37" s="76">
        <f>SUMIFS('CONTROLE GERAL'!$R$11:$R$4993,'CONTROLE GERAL'!$F$11:$F$4993,$B37,'CONTROLE GERAL'!$B$11:$B$4993,B32)</f>
        <v>0</v>
      </c>
      <c r="I37" s="76">
        <f>SUMIFS('CONTROLE GERAL'!$X$11:$X$4993,'CONTROLE GERAL'!$F$11:$F$4993,$B37,'CONTROLE GERAL'!$B$11:$B$4993,B32)</f>
        <v>0</v>
      </c>
      <c r="J37" s="71">
        <f t="shared" si="24"/>
        <v>0</v>
      </c>
      <c r="K37" s="53"/>
      <c r="L37" s="72" t="s">
        <v>19</v>
      </c>
      <c r="M37" s="73">
        <f>SUMIFS('CONTROLE GERAL'!$L$11:$L$4993,'CONTROLE GERAL'!$F$11:$F$4993,$B37,'CONTROLE GERAL'!$B$11:$B$4993,L32)</f>
        <v>0</v>
      </c>
      <c r="N37" s="74">
        <f>SUMIFS('CONTROLE GERAL'!$P$11:$P$4993,'CONTROLE GERAL'!$F$11:$F$4993,$B37,'CONTROLE GERAL'!$B$11:$B$4993,L32)</f>
        <v>0</v>
      </c>
      <c r="O37" s="75" t="e">
        <f t="shared" si="25"/>
        <v>#DIV/0!</v>
      </c>
      <c r="P37" s="76">
        <f>SUMIFS('CONTROLE GERAL'!$M$11:$M$4993,'CONTROLE GERAL'!$F$11:$F$4993,$B37,'CONTROLE GERAL'!$B$11:$B$4993,L32)</f>
        <v>0</v>
      </c>
      <c r="Q37" s="76">
        <f>SUMIFS('CONTROLE GERAL'!$O$11:$O$4993,'CONTROLE GERAL'!$F$11:$F$4993,$B37,'CONTROLE GERAL'!$B$11:$B$4993,L32)</f>
        <v>0</v>
      </c>
      <c r="R37" s="76">
        <f>SUMIFS('CONTROLE GERAL'!$R$11:$R$4993,'CONTROLE GERAL'!$F$11:$F$4993,$B37,'CONTROLE GERAL'!$B$11:$B$4993,L32)</f>
        <v>0</v>
      </c>
      <c r="S37" s="76">
        <f>SUMIFS('CONTROLE GERAL'!$X$11:$X$4993,'CONTROLE GERAL'!$F$11:$F$4993,$B37,'CONTROLE GERAL'!$B$11:$B$4993,L32)</f>
        <v>0</v>
      </c>
      <c r="T37" s="71">
        <f t="shared" si="26"/>
        <v>0</v>
      </c>
      <c r="U37" s="52"/>
      <c r="V37" s="72" t="s">
        <v>19</v>
      </c>
      <c r="W37" s="73">
        <f>SUMIFS('CONTROLE GERAL'!$L$11:$L$4993,'CONTROLE GERAL'!$F$11:$F$4993,$B37,'CONTROLE GERAL'!$B$11:$B$4993,V32)</f>
        <v>0</v>
      </c>
      <c r="X37" s="74">
        <f>SUMIFS('CONTROLE GERAL'!$P$11:$P$4993,'CONTROLE GERAL'!$F$11:$F$4993,$B37,'CONTROLE GERAL'!$B$11:$B$4993,V32)</f>
        <v>0</v>
      </c>
      <c r="Y37" s="75" t="e">
        <f t="shared" si="27"/>
        <v>#DIV/0!</v>
      </c>
      <c r="Z37" s="76">
        <f>SUMIFS('CONTROLE GERAL'!$M$11:$M$4993,'CONTROLE GERAL'!$F$11:$F$4993,$B37,'CONTROLE GERAL'!$B$11:$B$4993,V32)</f>
        <v>0</v>
      </c>
      <c r="AA37" s="76">
        <f>SUMIFS('CONTROLE GERAL'!$O$11:$O$4993,'CONTROLE GERAL'!$F$11:$F$4993,$B37,'CONTROLE GERAL'!$B$11:$B$4993,V32)</f>
        <v>0</v>
      </c>
      <c r="AB37" s="76">
        <f>SUMIFS('CONTROLE GERAL'!$R$11:$R$4993,'CONTROLE GERAL'!$F$11:$F$4993,$B37,'CONTROLE GERAL'!$B$11:$B$4993,V32)</f>
        <v>0</v>
      </c>
      <c r="AC37" s="76">
        <f>SUMIFS('CONTROLE GERAL'!$X$11:$X$4993,'CONTROLE GERAL'!$F$11:$F$4993,$B37,'CONTROLE GERAL'!$B$11:$B$4993,V32)</f>
        <v>0</v>
      </c>
      <c r="AD37" s="71">
        <f t="shared" si="28"/>
        <v>0</v>
      </c>
      <c r="AE37" s="52"/>
      <c r="AF37" s="72" t="s">
        <v>19</v>
      </c>
      <c r="AG37" s="73">
        <f>SUMIFS('CONTROLE GERAL'!$L$11:$L$4993,'CONTROLE GERAL'!$F$11:$F$4993,$B37,'CONTROLE GERAL'!$B$11:$B$4993,AF32)</f>
        <v>0</v>
      </c>
      <c r="AH37" s="74">
        <f>SUMIFS('CONTROLE GERAL'!$P$11:$P$4993,'CONTROLE GERAL'!$F$11:$F$4993,$B37,'CONTROLE GERAL'!$B$11:$B$4993,AF32)</f>
        <v>0</v>
      </c>
      <c r="AI37" s="75" t="e">
        <f t="shared" si="29"/>
        <v>#DIV/0!</v>
      </c>
      <c r="AJ37" s="76">
        <f>SUMIFS('CONTROLE GERAL'!$M$11:$M$4993,'CONTROLE GERAL'!$F$11:$F$4993,$B37,'CONTROLE GERAL'!$B$11:$B$4993,AF32)</f>
        <v>0</v>
      </c>
      <c r="AK37" s="76">
        <f>SUMIFS('CONTROLE GERAL'!$O$11:$O$4993,'CONTROLE GERAL'!$F$11:$F$4993,$B37,'CONTROLE GERAL'!$B$11:$B$4993,AF32)</f>
        <v>0</v>
      </c>
      <c r="AL37" s="76">
        <f>SUMIFS('CONTROLE GERAL'!$R$11:$R$4993,'CONTROLE GERAL'!$F$11:$F$4993,$B37,'CONTROLE GERAL'!$B$11:$B$4993,AF32)</f>
        <v>0</v>
      </c>
      <c r="AM37" s="76">
        <f>SUMIFS('CONTROLE GERAL'!$X$11:$X$4993,'CONTROLE GERAL'!$F$11:$F$4993,$B37,'CONTROLE GERAL'!$B$11:$B$4993,AF32)</f>
        <v>0</v>
      </c>
      <c r="AN37" s="71">
        <f t="shared" si="30"/>
        <v>0</v>
      </c>
      <c r="AP37" s="9"/>
      <c r="AQ37" s="9"/>
    </row>
    <row r="38" spans="1:43" x14ac:dyDescent="0.3">
      <c r="B38" s="72" t="s">
        <v>21</v>
      </c>
      <c r="C38" s="73">
        <f>SUMIFS('CONTROLE GERAL'!$L$11:$L$4993,'CONTROLE GERAL'!$F$11:$F$4993,$B38,'CONTROLE GERAL'!$B$11:$B$4993,B32)</f>
        <v>0</v>
      </c>
      <c r="D38" s="74">
        <f>SUMIFS('CONTROLE GERAL'!$P$11:$P$4993,'CONTROLE GERAL'!$F$11:$F$4993,$B38,'CONTROLE GERAL'!$B$11:$B$4993,B32)</f>
        <v>0</v>
      </c>
      <c r="E38" s="75" t="e">
        <f t="shared" si="23"/>
        <v>#DIV/0!</v>
      </c>
      <c r="F38" s="76">
        <f>SUMIFS('CONTROLE GERAL'!$M$11:$M$4993,'CONTROLE GERAL'!$F$11:$F$4993,$B38,'CONTROLE GERAL'!$B$11:$B$4993,B32)</f>
        <v>0</v>
      </c>
      <c r="G38" s="76">
        <f>SUMIFS('CONTROLE GERAL'!$O$11:$O$4993,'CONTROLE GERAL'!$F$11:$F$4993,$B38,'CONTROLE GERAL'!$B$11:$B$4993,B32)</f>
        <v>0</v>
      </c>
      <c r="H38" s="76">
        <f>SUMIFS('CONTROLE GERAL'!$R$11:$R$4993,'CONTROLE GERAL'!$F$11:$F$4993,$B38,'CONTROLE GERAL'!$B$11:$B$4993,B32)</f>
        <v>0</v>
      </c>
      <c r="I38" s="76">
        <f>SUMIFS('CONTROLE GERAL'!$X$11:$X$4993,'CONTROLE GERAL'!$F$11:$F$4993,$B38,'CONTROLE GERAL'!$B$11:$B$4993,B32)</f>
        <v>0</v>
      </c>
      <c r="J38" s="71">
        <f t="shared" si="24"/>
        <v>0</v>
      </c>
      <c r="K38" s="53"/>
      <c r="L38" s="72" t="s">
        <v>21</v>
      </c>
      <c r="M38" s="73">
        <f>SUMIFS('CONTROLE GERAL'!$L$11:$L$4993,'CONTROLE GERAL'!$F$11:$F$4993,$B38,'CONTROLE GERAL'!$B$11:$B$4993,L32)</f>
        <v>0</v>
      </c>
      <c r="N38" s="74">
        <f>SUMIFS('CONTROLE GERAL'!$P$11:$P$4993,'CONTROLE GERAL'!$F$11:$F$4993,$B38,'CONTROLE GERAL'!$B$11:$B$4993,L32)</f>
        <v>0</v>
      </c>
      <c r="O38" s="75" t="e">
        <f t="shared" si="25"/>
        <v>#DIV/0!</v>
      </c>
      <c r="P38" s="76">
        <f>SUMIFS('CONTROLE GERAL'!$M$11:$M$4993,'CONTROLE GERAL'!$F$11:$F$4993,$B38,'CONTROLE GERAL'!$B$11:$B$4993,L32)</f>
        <v>0</v>
      </c>
      <c r="Q38" s="76">
        <f>SUMIFS('CONTROLE GERAL'!$O$11:$O$4993,'CONTROLE GERAL'!$F$11:$F$4993,$B38,'CONTROLE GERAL'!$B$11:$B$4993,L32)</f>
        <v>0</v>
      </c>
      <c r="R38" s="76">
        <f>SUMIFS('CONTROLE GERAL'!$R$11:$R$4993,'CONTROLE GERAL'!$F$11:$F$4993,$B38,'CONTROLE GERAL'!$B$11:$B$4993,L32)</f>
        <v>0</v>
      </c>
      <c r="S38" s="76">
        <f>SUMIFS('CONTROLE GERAL'!$X$11:$X$4993,'CONTROLE GERAL'!$F$11:$F$4993,$B38,'CONTROLE GERAL'!$B$11:$B$4993,L32)</f>
        <v>0</v>
      </c>
      <c r="T38" s="71">
        <f t="shared" si="26"/>
        <v>0</v>
      </c>
      <c r="U38" s="52"/>
      <c r="V38" s="72" t="s">
        <v>21</v>
      </c>
      <c r="W38" s="73">
        <f>SUMIFS('CONTROLE GERAL'!$L$11:$L$4993,'CONTROLE GERAL'!$F$11:$F$4993,$B38,'CONTROLE GERAL'!$B$11:$B$4993,V32)</f>
        <v>0</v>
      </c>
      <c r="X38" s="74">
        <f>SUMIFS('CONTROLE GERAL'!$P$11:$P$4993,'CONTROLE GERAL'!$F$11:$F$4993,$B38,'CONTROLE GERAL'!$B$11:$B$4993,V32)</f>
        <v>0</v>
      </c>
      <c r="Y38" s="75" t="e">
        <f t="shared" si="27"/>
        <v>#DIV/0!</v>
      </c>
      <c r="Z38" s="76">
        <f>SUMIFS('CONTROLE GERAL'!$M$11:$M$4993,'CONTROLE GERAL'!$F$11:$F$4993,$B38,'CONTROLE GERAL'!$B$11:$B$4993,V32)</f>
        <v>0</v>
      </c>
      <c r="AA38" s="76">
        <f>SUMIFS('CONTROLE GERAL'!$O$11:$O$4993,'CONTROLE GERAL'!$F$11:$F$4993,$B38,'CONTROLE GERAL'!$B$11:$B$4993,V32)</f>
        <v>0</v>
      </c>
      <c r="AB38" s="76">
        <f>SUMIFS('CONTROLE GERAL'!$R$11:$R$4993,'CONTROLE GERAL'!$F$11:$F$4993,$B38,'CONTROLE GERAL'!$B$11:$B$4993,V32)</f>
        <v>0</v>
      </c>
      <c r="AC38" s="76">
        <f>SUMIFS('CONTROLE GERAL'!$X$11:$X$4993,'CONTROLE GERAL'!$F$11:$F$4993,$B38,'CONTROLE GERAL'!$B$11:$B$4993,V32)</f>
        <v>0</v>
      </c>
      <c r="AD38" s="71">
        <f t="shared" si="28"/>
        <v>0</v>
      </c>
      <c r="AE38" s="52"/>
      <c r="AF38" s="72" t="s">
        <v>21</v>
      </c>
      <c r="AG38" s="73">
        <f>SUMIFS('CONTROLE GERAL'!$L$11:$L$4993,'CONTROLE GERAL'!$F$11:$F$4993,$B38,'CONTROLE GERAL'!$B$11:$B$4993,AF32)</f>
        <v>0</v>
      </c>
      <c r="AH38" s="74">
        <f>SUMIFS('CONTROLE GERAL'!$P$11:$P$4993,'CONTROLE GERAL'!$F$11:$F$4993,$B38,'CONTROLE GERAL'!$B$11:$B$4993,AF32)</f>
        <v>0</v>
      </c>
      <c r="AI38" s="75" t="e">
        <f t="shared" si="29"/>
        <v>#DIV/0!</v>
      </c>
      <c r="AJ38" s="76">
        <f>SUMIFS('CONTROLE GERAL'!$M$11:$M$4993,'CONTROLE GERAL'!$F$11:$F$4993,$B38,'CONTROLE GERAL'!$B$11:$B$4993,AF32)</f>
        <v>0</v>
      </c>
      <c r="AK38" s="76">
        <f>SUMIFS('CONTROLE GERAL'!$O$11:$O$4993,'CONTROLE GERAL'!$F$11:$F$4993,$B38,'CONTROLE GERAL'!$B$11:$B$4993,AF32)</f>
        <v>0</v>
      </c>
      <c r="AL38" s="76">
        <f>SUMIFS('CONTROLE GERAL'!$R$11:$R$4993,'CONTROLE GERAL'!$F$11:$F$4993,$B38,'CONTROLE GERAL'!$B$11:$B$4993,AF32)</f>
        <v>0</v>
      </c>
      <c r="AM38" s="76">
        <f>SUMIFS('CONTROLE GERAL'!$X$11:$X$4993,'CONTROLE GERAL'!$F$11:$F$4993,$B38,'CONTROLE GERAL'!$B$11:$B$4993,AF32)</f>
        <v>0</v>
      </c>
      <c r="AN38" s="71">
        <f t="shared" si="30"/>
        <v>0</v>
      </c>
      <c r="AP38" s="9"/>
      <c r="AQ38" s="9"/>
    </row>
    <row r="39" spans="1:43" x14ac:dyDescent="0.3">
      <c r="B39" s="72" t="s">
        <v>65</v>
      </c>
      <c r="C39" s="73">
        <f>SUMIFS('CONTROLE GERAL'!$L$11:$L$4993,'CONTROLE GERAL'!$F$11:$F$4993,$B39,'CONTROLE GERAL'!$B$11:$B$4993,B32)</f>
        <v>0</v>
      </c>
      <c r="D39" s="74">
        <f>SUMIFS('CONTROLE GERAL'!$P$11:$P$4993,'CONTROLE GERAL'!$F$11:$F$4993,$B39,'CONTROLE GERAL'!$B$11:$B$4993,B32)</f>
        <v>0</v>
      </c>
      <c r="E39" s="75" t="e">
        <f t="shared" si="23"/>
        <v>#DIV/0!</v>
      </c>
      <c r="F39" s="76">
        <f>SUMIFS('CONTROLE GERAL'!$M$11:$M$4993,'CONTROLE GERAL'!$F$11:$F$4993,$B39,'CONTROLE GERAL'!$B$11:$B$4993,B32)</f>
        <v>0</v>
      </c>
      <c r="G39" s="76">
        <f>SUMIFS('CONTROLE GERAL'!$O$11:$O$4993,'CONTROLE GERAL'!$F$11:$F$4993,$B39,'CONTROLE GERAL'!$B$11:$B$4993,B32)</f>
        <v>0</v>
      </c>
      <c r="H39" s="76">
        <f>SUMIFS('CONTROLE GERAL'!$R$11:$R$4993,'CONTROLE GERAL'!$F$11:$F$4993,$B39,'CONTROLE GERAL'!$B$11:$B$4993,B32)</f>
        <v>0</v>
      </c>
      <c r="I39" s="76">
        <f>SUMIFS('CONTROLE GERAL'!$X$11:$X$4993,'CONTROLE GERAL'!$F$11:$F$4993,$B39,'CONTROLE GERAL'!$B$11:$B$4993,B32)</f>
        <v>0</v>
      </c>
      <c r="J39" s="71">
        <f t="shared" si="24"/>
        <v>0</v>
      </c>
      <c r="K39" s="53"/>
      <c r="L39" s="72" t="s">
        <v>65</v>
      </c>
      <c r="M39" s="73">
        <f>SUMIFS('CONTROLE GERAL'!$L$11:$L$4993,'CONTROLE GERAL'!$F$11:$F$4993,$B39,'CONTROLE GERAL'!$B$11:$B$4993,L32)</f>
        <v>0</v>
      </c>
      <c r="N39" s="74">
        <f>SUMIFS('CONTROLE GERAL'!$P$11:$P$4993,'CONTROLE GERAL'!$F$11:$F$4993,$B39,'CONTROLE GERAL'!$B$11:$B$4993,L32)</f>
        <v>0</v>
      </c>
      <c r="O39" s="75" t="e">
        <f t="shared" si="25"/>
        <v>#DIV/0!</v>
      </c>
      <c r="P39" s="76">
        <f>SUMIFS('CONTROLE GERAL'!$M$11:$M$4993,'CONTROLE GERAL'!$F$11:$F$4993,$B39,'CONTROLE GERAL'!$B$11:$B$4993,L32)</f>
        <v>0</v>
      </c>
      <c r="Q39" s="76">
        <f>SUMIFS('CONTROLE GERAL'!$O$11:$O$4993,'CONTROLE GERAL'!$F$11:$F$4993,$B39,'CONTROLE GERAL'!$B$11:$B$4993,L32)</f>
        <v>0</v>
      </c>
      <c r="R39" s="76">
        <f>SUMIFS('CONTROLE GERAL'!$R$11:$R$4993,'CONTROLE GERAL'!$F$11:$F$4993,$B39,'CONTROLE GERAL'!$B$11:$B$4993,L32)</f>
        <v>0</v>
      </c>
      <c r="S39" s="76">
        <f>SUMIFS('CONTROLE GERAL'!$X$11:$X$4993,'CONTROLE GERAL'!$F$11:$F$4993,$B39,'CONTROLE GERAL'!$B$11:$B$4993,L32)</f>
        <v>0</v>
      </c>
      <c r="T39" s="71">
        <f t="shared" si="26"/>
        <v>0</v>
      </c>
      <c r="U39" s="52"/>
      <c r="V39" s="72" t="s">
        <v>65</v>
      </c>
      <c r="W39" s="73">
        <f>SUMIFS('CONTROLE GERAL'!$L$11:$L$4993,'CONTROLE GERAL'!$F$11:$F$4993,$B39,'CONTROLE GERAL'!$B$11:$B$4993,V32)</f>
        <v>0</v>
      </c>
      <c r="X39" s="74">
        <f>SUMIFS('CONTROLE GERAL'!$P$11:$P$4993,'CONTROLE GERAL'!$F$11:$F$4993,$B39,'CONTROLE GERAL'!$B$11:$B$4993,V32)</f>
        <v>0</v>
      </c>
      <c r="Y39" s="75" t="e">
        <f t="shared" si="27"/>
        <v>#DIV/0!</v>
      </c>
      <c r="Z39" s="76">
        <f>SUMIFS('CONTROLE GERAL'!$M$11:$M$4993,'CONTROLE GERAL'!$F$11:$F$4993,$B39,'CONTROLE GERAL'!$B$11:$B$4993,V32)</f>
        <v>0</v>
      </c>
      <c r="AA39" s="76">
        <f>SUMIFS('CONTROLE GERAL'!$O$11:$O$4993,'CONTROLE GERAL'!$F$11:$F$4993,$B39,'CONTROLE GERAL'!$B$11:$B$4993,V32)</f>
        <v>0</v>
      </c>
      <c r="AB39" s="76">
        <f>SUMIFS('CONTROLE GERAL'!$R$11:$R$4993,'CONTROLE GERAL'!$F$11:$F$4993,$B39,'CONTROLE GERAL'!$B$11:$B$4993,V32)</f>
        <v>0</v>
      </c>
      <c r="AC39" s="76">
        <f>SUMIFS('CONTROLE GERAL'!$X$11:$X$4993,'CONTROLE GERAL'!$F$11:$F$4993,$B39,'CONTROLE GERAL'!$B$11:$B$4993,V32)</f>
        <v>0</v>
      </c>
      <c r="AD39" s="71">
        <f t="shared" si="28"/>
        <v>0</v>
      </c>
      <c r="AE39" s="52"/>
      <c r="AF39" s="72" t="s">
        <v>65</v>
      </c>
      <c r="AG39" s="73">
        <f>SUMIFS('CONTROLE GERAL'!$L$11:$L$4993,'CONTROLE GERAL'!$F$11:$F$4993,$B39,'CONTROLE GERAL'!$B$11:$B$4993,AF32)</f>
        <v>0</v>
      </c>
      <c r="AH39" s="74">
        <f>SUMIFS('CONTROLE GERAL'!$P$11:$P$4993,'CONTROLE GERAL'!$F$11:$F$4993,$B39,'CONTROLE GERAL'!$B$11:$B$4993,AF32)</f>
        <v>0</v>
      </c>
      <c r="AI39" s="75" t="e">
        <f t="shared" si="29"/>
        <v>#DIV/0!</v>
      </c>
      <c r="AJ39" s="76">
        <f>SUMIFS('CONTROLE GERAL'!$M$11:$M$4993,'CONTROLE GERAL'!$F$11:$F$4993,$B39,'CONTROLE GERAL'!$B$11:$B$4993,AF32)</f>
        <v>0</v>
      </c>
      <c r="AK39" s="76">
        <f>SUMIFS('CONTROLE GERAL'!$O$11:$O$4993,'CONTROLE GERAL'!$F$11:$F$4993,$B39,'CONTROLE GERAL'!$B$11:$B$4993,AF32)</f>
        <v>0</v>
      </c>
      <c r="AL39" s="76">
        <f>SUMIFS('CONTROLE GERAL'!$R$11:$R$4993,'CONTROLE GERAL'!$F$11:$F$4993,$B39,'CONTROLE GERAL'!$B$11:$B$4993,AF32)</f>
        <v>0</v>
      </c>
      <c r="AM39" s="76">
        <f>SUMIFS('CONTROLE GERAL'!$X$11:$X$4993,'CONTROLE GERAL'!$F$11:$F$4993,$B39,'CONTROLE GERAL'!$B$11:$B$4993,AF32)</f>
        <v>0</v>
      </c>
      <c r="AN39" s="71">
        <f t="shared" si="30"/>
        <v>0</v>
      </c>
      <c r="AP39" s="9"/>
      <c r="AQ39" s="9"/>
    </row>
    <row r="40" spans="1:43" x14ac:dyDescent="0.3">
      <c r="B40" s="72" t="s">
        <v>23</v>
      </c>
      <c r="C40" s="77">
        <f>SUMIFS('CONTROLE GERAL'!$L$11:$L$4993,'CONTROLE GERAL'!$F$11:$F$4993,$B40,'CONTROLE GERAL'!$B$11:$B$4993,B32)</f>
        <v>0</v>
      </c>
      <c r="D40" s="78">
        <f>SUMIFS('CONTROLE GERAL'!$P$11:$P$4993,'CONTROLE GERAL'!$F$11:$F$4993,$B40,'CONTROLE GERAL'!$B$11:$B$4993,B32)</f>
        <v>0</v>
      </c>
      <c r="E40" s="75" t="e">
        <f t="shared" si="23"/>
        <v>#DIV/0!</v>
      </c>
      <c r="F40" s="76">
        <f>SUMIFS('CONTROLE GERAL'!$M$11:$M$4993,'CONTROLE GERAL'!$F$11:$F$4993,$B40,'CONTROLE GERAL'!$B$11:$B$4993,B32)</f>
        <v>0</v>
      </c>
      <c r="G40" s="76">
        <f>SUMIFS('CONTROLE GERAL'!$O$11:$O$4993,'CONTROLE GERAL'!$F$11:$F$4993,$B40,'CONTROLE GERAL'!$B$11:$B$4993,B32)</f>
        <v>0</v>
      </c>
      <c r="H40" s="76">
        <f>SUMIFS('CONTROLE GERAL'!$R$11:$R$4993,'CONTROLE GERAL'!$F$11:$F$4993,$B40,'CONTROLE GERAL'!$B$11:$B$4993,B32)</f>
        <v>0</v>
      </c>
      <c r="I40" s="76">
        <f>SUMIFS('CONTROLE GERAL'!$X$11:$X$4993,'CONTROLE GERAL'!$F$11:$F$4993,$B40,'CONTROLE GERAL'!$B$11:$B$4993,B32)</f>
        <v>0</v>
      </c>
      <c r="J40" s="71">
        <f t="shared" si="24"/>
        <v>0</v>
      </c>
      <c r="K40" s="53"/>
      <c r="L40" s="72" t="s">
        <v>23</v>
      </c>
      <c r="M40" s="77">
        <f>SUMIFS('CONTROLE GERAL'!$L$11:$L$4993,'CONTROLE GERAL'!$F$11:$F$4993,$B40,'CONTROLE GERAL'!$B$11:$B$4993,L32)</f>
        <v>0</v>
      </c>
      <c r="N40" s="78">
        <f>SUMIFS('CONTROLE GERAL'!$P$11:$P$4993,'CONTROLE GERAL'!$F$11:$F$4993,$B40,'CONTROLE GERAL'!$B$11:$B$4993,L32)</f>
        <v>0</v>
      </c>
      <c r="O40" s="75" t="e">
        <f t="shared" si="25"/>
        <v>#DIV/0!</v>
      </c>
      <c r="P40" s="76">
        <f>SUMIFS('CONTROLE GERAL'!$M$11:$M$4993,'CONTROLE GERAL'!$F$11:$F$4993,$B40,'CONTROLE GERAL'!$B$11:$B$4993,L32)</f>
        <v>0</v>
      </c>
      <c r="Q40" s="76">
        <f>SUMIFS('CONTROLE GERAL'!$O$11:$O$4993,'CONTROLE GERAL'!$F$11:$F$4993,$B40,'CONTROLE GERAL'!$B$11:$B$4993,L32)</f>
        <v>0</v>
      </c>
      <c r="R40" s="76">
        <f>SUMIFS('CONTROLE GERAL'!$R$11:$R$4993,'CONTROLE GERAL'!$F$11:$F$4993,$B40,'CONTROLE GERAL'!$B$11:$B$4993,L32)</f>
        <v>0</v>
      </c>
      <c r="S40" s="76">
        <f>SUMIFS('CONTROLE GERAL'!$X$11:$X$4993,'CONTROLE GERAL'!$F$11:$F$4993,$B40,'CONTROLE GERAL'!$B$11:$B$4993,L32)</f>
        <v>0</v>
      </c>
      <c r="T40" s="71">
        <f t="shared" si="26"/>
        <v>0</v>
      </c>
      <c r="U40" s="52"/>
      <c r="V40" s="72" t="s">
        <v>23</v>
      </c>
      <c r="W40" s="77">
        <f>SUMIFS('CONTROLE GERAL'!$L$11:$L$4993,'CONTROLE GERAL'!$F$11:$F$4993,$B40,'CONTROLE GERAL'!$B$11:$B$4993,V32)</f>
        <v>0</v>
      </c>
      <c r="X40" s="78">
        <f>SUMIFS('CONTROLE GERAL'!$P$11:$P$4993,'CONTROLE GERAL'!$F$11:$F$4993,$B40,'CONTROLE GERAL'!$B$11:$B$4993,V32)</f>
        <v>0</v>
      </c>
      <c r="Y40" s="75" t="e">
        <f t="shared" si="27"/>
        <v>#DIV/0!</v>
      </c>
      <c r="Z40" s="76">
        <f>SUMIFS('CONTROLE GERAL'!$M$11:$M$4993,'CONTROLE GERAL'!$F$11:$F$4993,$B40,'CONTROLE GERAL'!$B$11:$B$4993,V32)</f>
        <v>0</v>
      </c>
      <c r="AA40" s="76">
        <f>SUMIFS('CONTROLE GERAL'!$O$11:$O$4993,'CONTROLE GERAL'!$F$11:$F$4993,$B40,'CONTROLE GERAL'!$B$11:$B$4993,V32)</f>
        <v>0</v>
      </c>
      <c r="AB40" s="76">
        <f>SUMIFS('CONTROLE GERAL'!$R$11:$R$4993,'CONTROLE GERAL'!$F$11:$F$4993,$B40,'CONTROLE GERAL'!$B$11:$B$4993,V32)</f>
        <v>0</v>
      </c>
      <c r="AC40" s="76">
        <f>SUMIFS('CONTROLE GERAL'!$X$11:$X$4993,'CONTROLE GERAL'!$F$11:$F$4993,$B40,'CONTROLE GERAL'!$B$11:$B$4993,V32)</f>
        <v>0</v>
      </c>
      <c r="AD40" s="71">
        <f t="shared" si="28"/>
        <v>0</v>
      </c>
      <c r="AE40" s="52"/>
      <c r="AF40" s="72" t="s">
        <v>23</v>
      </c>
      <c r="AG40" s="77">
        <f>SUMIFS('CONTROLE GERAL'!$L$11:$L$4993,'CONTROLE GERAL'!$F$11:$F$4993,$B40,'CONTROLE GERAL'!$B$11:$B$4993,AF32)</f>
        <v>0</v>
      </c>
      <c r="AH40" s="78">
        <f>SUMIFS('CONTROLE GERAL'!$P$11:$P$4993,'CONTROLE GERAL'!$F$11:$F$4993,$B40,'CONTROLE GERAL'!$B$11:$B$4993,AF32)</f>
        <v>0</v>
      </c>
      <c r="AI40" s="75" t="e">
        <f t="shared" si="29"/>
        <v>#DIV/0!</v>
      </c>
      <c r="AJ40" s="76">
        <f>SUMIFS('CONTROLE GERAL'!$M$11:$M$4993,'CONTROLE GERAL'!$F$11:$F$4993,$B40,'CONTROLE GERAL'!$B$11:$B$4993,AF32)</f>
        <v>0</v>
      </c>
      <c r="AK40" s="76">
        <f>SUMIFS('CONTROLE GERAL'!$O$11:$O$4993,'CONTROLE GERAL'!$F$11:$F$4993,$B40,'CONTROLE GERAL'!$B$11:$B$4993,AF32)</f>
        <v>0</v>
      </c>
      <c r="AL40" s="76">
        <f>SUMIFS('CONTROLE GERAL'!$R$11:$R$4993,'CONTROLE GERAL'!$F$11:$F$4993,$B40,'CONTROLE GERAL'!$B$11:$B$4993,AF32)</f>
        <v>0</v>
      </c>
      <c r="AM40" s="76">
        <f>SUMIFS('CONTROLE GERAL'!$X$11:$X$4993,'CONTROLE GERAL'!$F$11:$F$4993,$B40,'CONTROLE GERAL'!$B$11:$B$4993,AF32)</f>
        <v>0</v>
      </c>
      <c r="AN40" s="71">
        <f t="shared" si="30"/>
        <v>0</v>
      </c>
    </row>
    <row r="41" spans="1:43" x14ac:dyDescent="0.3">
      <c r="B41" s="79" t="s">
        <v>25</v>
      </c>
      <c r="C41" s="80">
        <f>SUMIFS('CONTROLE GERAL'!$L$11:$L$4993,'CONTROLE GERAL'!$F$11:$F$4993,$B41,'CONTROLE GERAL'!$B$11:$B$4993,B32)</f>
        <v>0</v>
      </c>
      <c r="D41" s="81">
        <f>SUMIFS('CONTROLE GERAL'!$P$11:$P$4993,'CONTROLE GERAL'!$F$11:$F$4993,$B41,'CONTROLE GERAL'!$B$11:$B$4993,B32)</f>
        <v>0</v>
      </c>
      <c r="E41" s="82" t="e">
        <f>C41/D41</f>
        <v>#DIV/0!</v>
      </c>
      <c r="F41" s="83">
        <f>SUMIFS('CONTROLE GERAL'!$M$11:$M$4993,'CONTROLE GERAL'!$F$11:$F$4993,$B41,'CONTROLE GERAL'!$B$11:$B$4993,B32)</f>
        <v>0</v>
      </c>
      <c r="G41" s="83">
        <f>SUMIFS('CONTROLE GERAL'!$O$11:$O$4993,'CONTROLE GERAL'!$F$11:$F$4993,$B41,'CONTROLE GERAL'!$B$11:$B$4993,B32)</f>
        <v>0</v>
      </c>
      <c r="H41" s="83">
        <f>SUMIFS('CONTROLE GERAL'!$R$11:$R$4993,'CONTROLE GERAL'!$F$11:$F$4993,$B41,'CONTROLE GERAL'!$B$11:$B$4993,B32)</f>
        <v>0</v>
      </c>
      <c r="I41" s="83">
        <f>SUMIFS('CONTROLE GERAL'!$X$11:$X$4993,'CONTROLE GERAL'!$F$11:$F$4993,$B41,'CONTROLE GERAL'!$B$11:$B$4993,B32)</f>
        <v>0</v>
      </c>
      <c r="J41" s="71">
        <f t="shared" si="24"/>
        <v>0</v>
      </c>
      <c r="K41" s="53"/>
      <c r="L41" s="79" t="s">
        <v>25</v>
      </c>
      <c r="M41" s="80">
        <f>SUMIFS('CONTROLE GERAL'!$L$11:$L$4993,'CONTROLE GERAL'!$F$11:$F$4993,$B41,'CONTROLE GERAL'!$B$11:$B$4993,L32)</f>
        <v>0</v>
      </c>
      <c r="N41" s="81">
        <f>SUMIFS('CONTROLE GERAL'!$P$11:$P$4993,'CONTROLE GERAL'!$F$11:$F$4993,$B41,'CONTROLE GERAL'!$B$11:$B$4993,L32)</f>
        <v>0</v>
      </c>
      <c r="O41" s="82" t="e">
        <f>M41/N41</f>
        <v>#DIV/0!</v>
      </c>
      <c r="P41" s="83">
        <f>SUMIFS('CONTROLE GERAL'!$M$11:$M$4993,'CONTROLE GERAL'!$F$11:$F$4993,$B41,'CONTROLE GERAL'!$B$11:$B$4993,L32)</f>
        <v>0</v>
      </c>
      <c r="Q41" s="83">
        <f>SUMIFS('CONTROLE GERAL'!$O$11:$O$4993,'CONTROLE GERAL'!$F$11:$F$4993,$B41,'CONTROLE GERAL'!$B$11:$B$4993,L32)</f>
        <v>0</v>
      </c>
      <c r="R41" s="83">
        <f>SUMIFS('CONTROLE GERAL'!$R$11:$R$4993,'CONTROLE GERAL'!$F$11:$F$4993,$B41,'CONTROLE GERAL'!$B$11:$B$4993,L32)</f>
        <v>0</v>
      </c>
      <c r="S41" s="83">
        <f>SUMIFS('CONTROLE GERAL'!$X$11:$X$4993,'CONTROLE GERAL'!$F$11:$F$4993,$B41,'CONTROLE GERAL'!$B$11:$B$4993,L32)</f>
        <v>0</v>
      </c>
      <c r="T41" s="71">
        <f t="shared" si="26"/>
        <v>0</v>
      </c>
      <c r="U41" s="52"/>
      <c r="V41" s="79" t="s">
        <v>25</v>
      </c>
      <c r="W41" s="80">
        <f>SUMIFS('CONTROLE GERAL'!$L$11:$L$4993,'CONTROLE GERAL'!$F$11:$F$4993,$B41,'CONTROLE GERAL'!$B$11:$B$4993,V32)</f>
        <v>0</v>
      </c>
      <c r="X41" s="81">
        <f>SUMIFS('CONTROLE GERAL'!$P$11:$P$4993,'CONTROLE GERAL'!$F$11:$F$4993,$B41,'CONTROLE GERAL'!$B$11:$B$4993,V32)</f>
        <v>0</v>
      </c>
      <c r="Y41" s="82" t="e">
        <f>W41/X41</f>
        <v>#DIV/0!</v>
      </c>
      <c r="Z41" s="83">
        <f>SUMIFS('CONTROLE GERAL'!$M$11:$M$4993,'CONTROLE GERAL'!$F$11:$F$4993,$B41,'CONTROLE GERAL'!$B$11:$B$4993,V32)</f>
        <v>0</v>
      </c>
      <c r="AA41" s="83">
        <f>SUMIFS('CONTROLE GERAL'!$O$11:$O$4993,'CONTROLE GERAL'!$F$11:$F$4993,$B41,'CONTROLE GERAL'!$B$11:$B$4993,V32)</f>
        <v>0</v>
      </c>
      <c r="AB41" s="83">
        <f>SUMIFS('CONTROLE GERAL'!$R$11:$R$4993,'CONTROLE GERAL'!$F$11:$F$4993,$B41,'CONTROLE GERAL'!$B$11:$B$4993,V32)</f>
        <v>0</v>
      </c>
      <c r="AC41" s="83">
        <f>SUMIFS('CONTROLE GERAL'!$X$11:$X$4993,'CONTROLE GERAL'!$F$11:$F$4993,$B41,'CONTROLE GERAL'!$B$11:$B$4993,V32)</f>
        <v>0</v>
      </c>
      <c r="AD41" s="71">
        <f t="shared" si="28"/>
        <v>0</v>
      </c>
      <c r="AE41" s="52"/>
      <c r="AF41" s="79" t="s">
        <v>25</v>
      </c>
      <c r="AG41" s="80">
        <f>SUMIFS('CONTROLE GERAL'!$L$11:$L$4993,'CONTROLE GERAL'!$F$11:$F$4993,$B41,'CONTROLE GERAL'!$B$11:$B$4993,AF32)</f>
        <v>0</v>
      </c>
      <c r="AH41" s="81">
        <f>SUMIFS('CONTROLE GERAL'!$P$11:$P$4993,'CONTROLE GERAL'!$F$11:$F$4993,$B41,'CONTROLE GERAL'!$B$11:$B$4993,AF32)</f>
        <v>0</v>
      </c>
      <c r="AI41" s="82" t="e">
        <f>AG41/AH41</f>
        <v>#DIV/0!</v>
      </c>
      <c r="AJ41" s="83">
        <f>SUMIFS('CONTROLE GERAL'!$M$11:$M$4993,'CONTROLE GERAL'!$F$11:$F$4993,$B41,'CONTROLE GERAL'!$B$11:$B$4993,AF32)</f>
        <v>0</v>
      </c>
      <c r="AK41" s="83">
        <f>SUMIFS('CONTROLE GERAL'!$O$11:$O$4993,'CONTROLE GERAL'!$F$11:$F$4993,$B41,'CONTROLE GERAL'!$B$11:$B$4993,AF32)</f>
        <v>0</v>
      </c>
      <c r="AL41" s="83">
        <f>SUMIFS('CONTROLE GERAL'!$R$11:$R$4993,'CONTROLE GERAL'!$F$11:$F$4993,$B41,'CONTROLE GERAL'!$B$11:$B$4993,AF32)</f>
        <v>0</v>
      </c>
      <c r="AM41" s="83">
        <f>SUMIFS('CONTROLE GERAL'!$X$11:$X$4993,'CONTROLE GERAL'!$F$11:$F$4993,$B41,'CONTROLE GERAL'!$B$11:$B$4993,AF32)</f>
        <v>0</v>
      </c>
      <c r="AN41" s="71">
        <f t="shared" si="30"/>
        <v>0</v>
      </c>
    </row>
    <row r="42" spans="1:43" x14ac:dyDescent="0.3">
      <c r="B42" s="72" t="s">
        <v>66</v>
      </c>
      <c r="C42" s="73">
        <f>SUMIFS('CONTROLE GERAL'!$L$11:$L$4993,'CONTROLE GERAL'!$F$11:$F$4993,$B42,'CONTROLE GERAL'!$B$11:$B$4993,B32)</f>
        <v>0</v>
      </c>
      <c r="D42" s="74">
        <f>SUMIFS('CONTROLE GERAL'!$P$11:$P$4993,'CONTROLE GERAL'!$F$11:$F$4993,$B42,'CONTROLE GERAL'!$B$11:$B$4993,B32)</f>
        <v>0</v>
      </c>
      <c r="E42" s="75" t="e">
        <f t="shared" ref="E42:E43" si="31">C42/D42</f>
        <v>#DIV/0!</v>
      </c>
      <c r="F42" s="76">
        <f>SUMIFS('CONTROLE GERAL'!$M$11:$M$4993,'CONTROLE GERAL'!$F$11:$F$4993,$B42,'CONTROLE GERAL'!$B$11:$B$4993,B32)</f>
        <v>0</v>
      </c>
      <c r="G42" s="76">
        <f>SUMIFS('CONTROLE GERAL'!$O$11:$O$4993,'CONTROLE GERAL'!$F$11:$F$4993,$B42,'CONTROLE GERAL'!$B$11:$B$4993,B32)</f>
        <v>0</v>
      </c>
      <c r="H42" s="76">
        <f>SUMIFS('CONTROLE GERAL'!$R$11:$R$4993,'CONTROLE GERAL'!$F$11:$F$4993,$B42,'CONTROLE GERAL'!$B$11:$B$4993,B32)</f>
        <v>0</v>
      </c>
      <c r="I42" s="76">
        <f>SUMIFS('CONTROLE GERAL'!$X$11:$X$4993,'CONTROLE GERAL'!$F$11:$F$4993,$B42,'CONTROLE GERAL'!$B$11:$B$4993,B32)</f>
        <v>0</v>
      </c>
      <c r="J42" s="71">
        <f t="shared" si="24"/>
        <v>0</v>
      </c>
      <c r="K42" s="53"/>
      <c r="L42" s="72" t="s">
        <v>66</v>
      </c>
      <c r="M42" s="73">
        <f>SUMIFS('CONTROLE GERAL'!$L$11:$L$4993,'CONTROLE GERAL'!$F$11:$F$4993,$B42,'CONTROLE GERAL'!$B$11:$B$4993,L32)</f>
        <v>0</v>
      </c>
      <c r="N42" s="74">
        <f>SUMIFS('CONTROLE GERAL'!$P$11:$P$4993,'CONTROLE GERAL'!$F$11:$F$4993,$B42,'CONTROLE GERAL'!$B$11:$B$4993,L32)</f>
        <v>0</v>
      </c>
      <c r="O42" s="75" t="e">
        <f t="shared" ref="O42:O43" si="32">M42/N42</f>
        <v>#DIV/0!</v>
      </c>
      <c r="P42" s="76">
        <f>SUMIFS('CONTROLE GERAL'!$M$11:$M$4993,'CONTROLE GERAL'!$F$11:$F$4993,$B42,'CONTROLE GERAL'!$B$11:$B$4993,L32)</f>
        <v>0</v>
      </c>
      <c r="Q42" s="76">
        <f>SUMIFS('CONTROLE GERAL'!$O$11:$O$4993,'CONTROLE GERAL'!$F$11:$F$4993,$B42,'CONTROLE GERAL'!$B$11:$B$4993,L32)</f>
        <v>0</v>
      </c>
      <c r="R42" s="76">
        <f>SUMIFS('CONTROLE GERAL'!$R$11:$R$4993,'CONTROLE GERAL'!$F$11:$F$4993,$B42,'CONTROLE GERAL'!$B$11:$B$4993,L32)</f>
        <v>0</v>
      </c>
      <c r="S42" s="76">
        <f>SUMIFS('CONTROLE GERAL'!$X$11:$X$4993,'CONTROLE GERAL'!$F$11:$F$4993,$B42,'CONTROLE GERAL'!$B$11:$B$4993,L32)</f>
        <v>0</v>
      </c>
      <c r="T42" s="71">
        <f t="shared" si="26"/>
        <v>0</v>
      </c>
      <c r="U42" s="52"/>
      <c r="V42" s="72" t="s">
        <v>66</v>
      </c>
      <c r="W42" s="73">
        <f>SUMIFS('CONTROLE GERAL'!$L$11:$L$4993,'CONTROLE GERAL'!$F$11:$F$4993,$B42,'CONTROLE GERAL'!$B$11:$B$4993,V32)</f>
        <v>0</v>
      </c>
      <c r="X42" s="74">
        <f>SUMIFS('CONTROLE GERAL'!$P$11:$P$4993,'CONTROLE GERAL'!$F$11:$F$4993,$B42,'CONTROLE GERAL'!$B$11:$B$4993,V32)</f>
        <v>0</v>
      </c>
      <c r="Y42" s="75" t="e">
        <f t="shared" ref="Y42:Y43" si="33">W42/X42</f>
        <v>#DIV/0!</v>
      </c>
      <c r="Z42" s="76">
        <f>SUMIFS('CONTROLE GERAL'!$M$11:$M$4993,'CONTROLE GERAL'!$F$11:$F$4993,$B42,'CONTROLE GERAL'!$B$11:$B$4993,V32)</f>
        <v>0</v>
      </c>
      <c r="AA42" s="76">
        <f>SUMIFS('CONTROLE GERAL'!$O$11:$O$4993,'CONTROLE GERAL'!$F$11:$F$4993,$B42,'CONTROLE GERAL'!$B$11:$B$4993,V32)</f>
        <v>0</v>
      </c>
      <c r="AB42" s="76">
        <f>SUMIFS('CONTROLE GERAL'!$R$11:$R$4993,'CONTROLE GERAL'!$F$11:$F$4993,$B42,'CONTROLE GERAL'!$B$11:$B$4993,V32)</f>
        <v>0</v>
      </c>
      <c r="AC42" s="76">
        <f>SUMIFS('CONTROLE GERAL'!$X$11:$X$4993,'CONTROLE GERAL'!$F$11:$F$4993,$B42,'CONTROLE GERAL'!$B$11:$B$4993,V32)</f>
        <v>0</v>
      </c>
      <c r="AD42" s="71">
        <f t="shared" si="28"/>
        <v>0</v>
      </c>
      <c r="AE42" s="52"/>
      <c r="AF42" s="72" t="s">
        <v>66</v>
      </c>
      <c r="AG42" s="73">
        <f>SUMIFS('CONTROLE GERAL'!$L$11:$L$4993,'CONTROLE GERAL'!$F$11:$F$4993,$B42,'CONTROLE GERAL'!$B$11:$B$4993,AF32)</f>
        <v>0</v>
      </c>
      <c r="AH42" s="74">
        <f>SUMIFS('CONTROLE GERAL'!$P$11:$P$4993,'CONTROLE GERAL'!$F$11:$F$4993,$B42,'CONTROLE GERAL'!$B$11:$B$4993,AF32)</f>
        <v>0</v>
      </c>
      <c r="AI42" s="75" t="e">
        <f t="shared" ref="AI42:AI43" si="34">AG42/AH42</f>
        <v>#DIV/0!</v>
      </c>
      <c r="AJ42" s="76">
        <f>SUMIFS('CONTROLE GERAL'!$M$11:$M$4993,'CONTROLE GERAL'!$F$11:$F$4993,$B42,'CONTROLE GERAL'!$B$11:$B$4993,AF32)</f>
        <v>0</v>
      </c>
      <c r="AK42" s="76">
        <f>SUMIFS('CONTROLE GERAL'!$O$11:$O$4993,'CONTROLE GERAL'!$F$11:$F$4993,$B42,'CONTROLE GERAL'!$B$11:$B$4993,AF32)</f>
        <v>0</v>
      </c>
      <c r="AL42" s="76">
        <f>SUMIFS('CONTROLE GERAL'!$R$11:$R$4993,'CONTROLE GERAL'!$F$11:$F$4993,$B42,'CONTROLE GERAL'!$B$11:$B$4993,AF32)</f>
        <v>0</v>
      </c>
      <c r="AM42" s="76">
        <f>SUMIFS('CONTROLE GERAL'!$X$11:$X$4993,'CONTROLE GERAL'!$F$11:$F$4993,$B42,'CONTROLE GERAL'!$B$11:$B$4993,AF32)</f>
        <v>0</v>
      </c>
      <c r="AN42" s="71">
        <f t="shared" si="30"/>
        <v>0</v>
      </c>
      <c r="AP42" s="9"/>
      <c r="AQ42" s="9"/>
    </row>
    <row r="43" spans="1:43" x14ac:dyDescent="0.3">
      <c r="B43" s="72" t="s">
        <v>52</v>
      </c>
      <c r="C43" s="77">
        <f>SUMIFS('CONTROLE GERAL'!$L$11:$L$4993,'CONTROLE GERAL'!$F$11:$F$4993,$B43,'CONTROLE GERAL'!$B$11:$B$4993,B32)</f>
        <v>0</v>
      </c>
      <c r="D43" s="78">
        <f>SUMIFS('CONTROLE GERAL'!$P$11:$P$4993,'CONTROLE GERAL'!$F$11:$F$4993,$B43,'CONTROLE GERAL'!$B$11:$B$4993,B32)</f>
        <v>0</v>
      </c>
      <c r="E43" s="75" t="e">
        <f t="shared" si="31"/>
        <v>#DIV/0!</v>
      </c>
      <c r="F43" s="76">
        <f>SUMIFS('CONTROLE GERAL'!$M$11:$M$4993,'CONTROLE GERAL'!$F$11:$F$4993,$B43,'CONTROLE GERAL'!$B$11:$B$4993,B32)</f>
        <v>0</v>
      </c>
      <c r="G43" s="76">
        <f>SUMIFS('CONTROLE GERAL'!$O$11:$O$4993,'CONTROLE GERAL'!$F$11:$F$4993,$B43,'CONTROLE GERAL'!$B$11:$B$4993,B32)</f>
        <v>0</v>
      </c>
      <c r="H43" s="76">
        <f>SUMIFS('CONTROLE GERAL'!$R$11:$R$4993,'CONTROLE GERAL'!$F$11:$F$4993,$B43,'CONTROLE GERAL'!$B$11:$B$4993,B32)</f>
        <v>0</v>
      </c>
      <c r="I43" s="76">
        <f>SUMIFS('CONTROLE GERAL'!$X$11:$X$4993,'CONTROLE GERAL'!$F$11:$F$4993,$B43,'CONTROLE GERAL'!$B$11:$B$4993,B32)</f>
        <v>0</v>
      </c>
      <c r="J43" s="71">
        <f t="shared" si="24"/>
        <v>0</v>
      </c>
      <c r="K43" s="53"/>
      <c r="L43" s="72" t="s">
        <v>52</v>
      </c>
      <c r="M43" s="77">
        <f>SUMIFS('CONTROLE GERAL'!$L$11:$L$4993,'CONTROLE GERAL'!$F$11:$F$4993,$B43,'CONTROLE GERAL'!$B$11:$B$4993,L32)</f>
        <v>0</v>
      </c>
      <c r="N43" s="78">
        <f>SUMIFS('CONTROLE GERAL'!$P$11:$P$4993,'CONTROLE GERAL'!$F$11:$F$4993,$B43,'CONTROLE GERAL'!$B$11:$B$4993,L32)</f>
        <v>0</v>
      </c>
      <c r="O43" s="75" t="e">
        <f t="shared" si="32"/>
        <v>#DIV/0!</v>
      </c>
      <c r="P43" s="76">
        <f>SUMIFS('CONTROLE GERAL'!$M$11:$M$4993,'CONTROLE GERAL'!$F$11:$F$4993,$B43,'CONTROLE GERAL'!$B$11:$B$4993,L32)</f>
        <v>0</v>
      </c>
      <c r="Q43" s="76">
        <f>SUMIFS('CONTROLE GERAL'!$O$11:$O$4993,'CONTROLE GERAL'!$F$11:$F$4993,$B43,'CONTROLE GERAL'!$B$11:$B$4993,L32)</f>
        <v>0</v>
      </c>
      <c r="R43" s="76">
        <f>SUMIFS('CONTROLE GERAL'!$R$11:$R$4993,'CONTROLE GERAL'!$F$11:$F$4993,$B43,'CONTROLE GERAL'!$B$11:$B$4993,L32)</f>
        <v>0</v>
      </c>
      <c r="S43" s="76">
        <f>SUMIFS('CONTROLE GERAL'!$X$11:$X$4993,'CONTROLE GERAL'!$F$11:$F$4993,$B43,'CONTROLE GERAL'!$B$11:$B$4993,L32)</f>
        <v>0</v>
      </c>
      <c r="T43" s="71">
        <f t="shared" si="26"/>
        <v>0</v>
      </c>
      <c r="U43" s="52"/>
      <c r="V43" s="72" t="s">
        <v>52</v>
      </c>
      <c r="W43" s="77">
        <f>SUMIFS('CONTROLE GERAL'!$L$11:$L$4993,'CONTROLE GERAL'!$F$11:$F$4993,$B43,'CONTROLE GERAL'!$B$11:$B$4993,V32)</f>
        <v>0</v>
      </c>
      <c r="X43" s="78">
        <f>SUMIFS('CONTROLE GERAL'!$P$11:$P$4993,'CONTROLE GERAL'!$F$11:$F$4993,$B43,'CONTROLE GERAL'!$B$11:$B$4993,V32)</f>
        <v>0</v>
      </c>
      <c r="Y43" s="75" t="e">
        <f t="shared" si="33"/>
        <v>#DIV/0!</v>
      </c>
      <c r="Z43" s="76">
        <f>SUMIFS('CONTROLE GERAL'!$M$11:$M$4993,'CONTROLE GERAL'!$F$11:$F$4993,$B43,'CONTROLE GERAL'!$B$11:$B$4993,V32)</f>
        <v>0</v>
      </c>
      <c r="AA43" s="76">
        <f>SUMIFS('CONTROLE GERAL'!$O$11:$O$4993,'CONTROLE GERAL'!$F$11:$F$4993,$B43,'CONTROLE GERAL'!$B$11:$B$4993,V32)</f>
        <v>0</v>
      </c>
      <c r="AB43" s="76">
        <f>SUMIFS('CONTROLE GERAL'!$R$11:$R$4993,'CONTROLE GERAL'!$F$11:$F$4993,$B43,'CONTROLE GERAL'!$B$11:$B$4993,V32)</f>
        <v>0</v>
      </c>
      <c r="AC43" s="76">
        <f>SUMIFS('CONTROLE GERAL'!$X$11:$X$4993,'CONTROLE GERAL'!$F$11:$F$4993,$B43,'CONTROLE GERAL'!$B$11:$B$4993,V32)</f>
        <v>0</v>
      </c>
      <c r="AD43" s="71">
        <f t="shared" si="28"/>
        <v>0</v>
      </c>
      <c r="AE43" s="52"/>
      <c r="AF43" s="72" t="s">
        <v>52</v>
      </c>
      <c r="AG43" s="77">
        <f>SUMIFS('CONTROLE GERAL'!$L$11:$L$4993,'CONTROLE GERAL'!$F$11:$F$4993,$B43,'CONTROLE GERAL'!$B$11:$B$4993,AF32)</f>
        <v>0</v>
      </c>
      <c r="AH43" s="78">
        <f>SUMIFS('CONTROLE GERAL'!$P$11:$P$4993,'CONTROLE GERAL'!$F$11:$F$4993,$B43,'CONTROLE GERAL'!$B$11:$B$4993,AF32)</f>
        <v>0</v>
      </c>
      <c r="AI43" s="75" t="e">
        <f t="shared" si="34"/>
        <v>#DIV/0!</v>
      </c>
      <c r="AJ43" s="76">
        <f>SUMIFS('CONTROLE GERAL'!$M$11:$M$4993,'CONTROLE GERAL'!$F$11:$F$4993,$B43,'CONTROLE GERAL'!$B$11:$B$4993,AF32)</f>
        <v>0</v>
      </c>
      <c r="AK43" s="76">
        <f>SUMIFS('CONTROLE GERAL'!$O$11:$O$4993,'CONTROLE GERAL'!$F$11:$F$4993,$B43,'CONTROLE GERAL'!$B$11:$B$4993,AF32)</f>
        <v>0</v>
      </c>
      <c r="AL43" s="76">
        <f>SUMIFS('CONTROLE GERAL'!$R$11:$R$4993,'CONTROLE GERAL'!$F$11:$F$4993,$B43,'CONTROLE GERAL'!$B$11:$B$4993,AF32)</f>
        <v>0</v>
      </c>
      <c r="AM43" s="76">
        <f>SUMIFS('CONTROLE GERAL'!$X$11:$X$4993,'CONTROLE GERAL'!$F$11:$F$4993,$B43,'CONTROLE GERAL'!$B$11:$B$4993,AF32)</f>
        <v>0</v>
      </c>
      <c r="AN43" s="71">
        <f t="shared" si="30"/>
        <v>0</v>
      </c>
    </row>
    <row r="44" spans="1:43" x14ac:dyDescent="0.3">
      <c r="B44" s="79" t="s">
        <v>30</v>
      </c>
      <c r="C44" s="80">
        <f>SUMIFS('CONTROLE GERAL'!$L$11:$L$4993,'CONTROLE GERAL'!$F$11:$F$4993,$B44,'CONTROLE GERAL'!$B$11:$B$4993,B32)</f>
        <v>0</v>
      </c>
      <c r="D44" s="81">
        <f>SUMIFS('CONTROLE GERAL'!$P$11:$P$4993,'CONTROLE GERAL'!$F$11:$F$4993,$B44,'CONTROLE GERAL'!$B$11:$B$4993,B32)</f>
        <v>0</v>
      </c>
      <c r="E44" s="82" t="e">
        <f>C44/D44</f>
        <v>#DIV/0!</v>
      </c>
      <c r="F44" s="83">
        <f>SUMIFS('CONTROLE GERAL'!$M$11:$M$4993,'CONTROLE GERAL'!$F$11:$F$4993,$B44,'CONTROLE GERAL'!$B$11:$B$4993,B32)</f>
        <v>0</v>
      </c>
      <c r="G44" s="83">
        <f>SUMIFS('CONTROLE GERAL'!$O$11:$O$4993,'CONTROLE GERAL'!$F$11:$F$4993,$B44,'CONTROLE GERAL'!$B$11:$B$4993,B32)</f>
        <v>0</v>
      </c>
      <c r="H44" s="83">
        <f>SUMIFS('CONTROLE GERAL'!$R$11:$R$4993,'CONTROLE GERAL'!$F$11:$F$4993,$B44,'CONTROLE GERAL'!$B$11:$B$4993,B32)</f>
        <v>0</v>
      </c>
      <c r="I44" s="83">
        <f>SUMIFS('CONTROLE GERAL'!$X$11:$X$4993,'CONTROLE GERAL'!$F$11:$F$4993,$B44,'CONTROLE GERAL'!$B$11:$B$4993,B32)</f>
        <v>0</v>
      </c>
      <c r="J44" s="71">
        <f t="shared" si="24"/>
        <v>0</v>
      </c>
      <c r="K44" s="53"/>
      <c r="L44" s="79" t="s">
        <v>30</v>
      </c>
      <c r="M44" s="80">
        <f>SUMIFS('CONTROLE GERAL'!$L$11:$L$4993,'CONTROLE GERAL'!$F$11:$F$4993,$B44,'CONTROLE GERAL'!$B$11:$B$4993,L32)</f>
        <v>0</v>
      </c>
      <c r="N44" s="81">
        <f>SUMIFS('CONTROLE GERAL'!$P$11:$P$4993,'CONTROLE GERAL'!$F$11:$F$4993,$B44,'CONTROLE GERAL'!$B$11:$B$4993,L32)</f>
        <v>0</v>
      </c>
      <c r="O44" s="82" t="e">
        <f>M44/N44</f>
        <v>#DIV/0!</v>
      </c>
      <c r="P44" s="83">
        <f>SUMIFS('CONTROLE GERAL'!$M$11:$M$4993,'CONTROLE GERAL'!$F$11:$F$4993,$B44,'CONTROLE GERAL'!$B$11:$B$4993,L32)</f>
        <v>0</v>
      </c>
      <c r="Q44" s="83">
        <f>SUMIFS('CONTROLE GERAL'!$O$11:$O$4993,'CONTROLE GERAL'!$F$11:$F$4993,$B44,'CONTROLE GERAL'!$B$11:$B$4993,L32)</f>
        <v>0</v>
      </c>
      <c r="R44" s="83">
        <f>SUMIFS('CONTROLE GERAL'!$R$11:$R$4993,'CONTROLE GERAL'!$F$11:$F$4993,$B44,'CONTROLE GERAL'!$B$11:$B$4993,L32)</f>
        <v>0</v>
      </c>
      <c r="S44" s="83">
        <f>SUMIFS('CONTROLE GERAL'!$X$11:$X$4993,'CONTROLE GERAL'!$F$11:$F$4993,$B44,'CONTROLE GERAL'!$B$11:$B$4993,L32)</f>
        <v>0</v>
      </c>
      <c r="T44" s="71">
        <f t="shared" si="26"/>
        <v>0</v>
      </c>
      <c r="U44" s="52"/>
      <c r="V44" s="79" t="s">
        <v>30</v>
      </c>
      <c r="W44" s="80">
        <f>SUMIFS('CONTROLE GERAL'!$L$11:$L$4993,'CONTROLE GERAL'!$F$11:$F$4993,$B44,'CONTROLE GERAL'!$B$11:$B$4993,V32)</f>
        <v>0</v>
      </c>
      <c r="X44" s="81">
        <f>SUMIFS('CONTROLE GERAL'!$P$11:$P$4993,'CONTROLE GERAL'!$F$11:$F$4993,$B44,'CONTROLE GERAL'!$B$11:$B$4993,V32)</f>
        <v>0</v>
      </c>
      <c r="Y44" s="82" t="e">
        <f>W44/X44</f>
        <v>#DIV/0!</v>
      </c>
      <c r="Z44" s="83">
        <f>SUMIFS('CONTROLE GERAL'!$M$11:$M$4993,'CONTROLE GERAL'!$F$11:$F$4993,$B44,'CONTROLE GERAL'!$B$11:$B$4993,V32)</f>
        <v>0</v>
      </c>
      <c r="AA44" s="83">
        <f>SUMIFS('CONTROLE GERAL'!$O$11:$O$4993,'CONTROLE GERAL'!$F$11:$F$4993,$B44,'CONTROLE GERAL'!$B$11:$B$4993,V32)</f>
        <v>0</v>
      </c>
      <c r="AB44" s="83">
        <f>SUMIFS('CONTROLE GERAL'!$R$11:$R$4993,'CONTROLE GERAL'!$F$11:$F$4993,$B44,'CONTROLE GERAL'!$B$11:$B$4993,V32)</f>
        <v>0</v>
      </c>
      <c r="AC44" s="83">
        <f>SUMIFS('CONTROLE GERAL'!$X$11:$X$4993,'CONTROLE GERAL'!$F$11:$F$4993,$B44,'CONTROLE GERAL'!$B$11:$B$4993,V32)</f>
        <v>0</v>
      </c>
      <c r="AD44" s="71">
        <f t="shared" si="28"/>
        <v>0</v>
      </c>
      <c r="AE44" s="52"/>
      <c r="AF44" s="79" t="s">
        <v>30</v>
      </c>
      <c r="AG44" s="80">
        <f>SUMIFS('CONTROLE GERAL'!$L$11:$L$4993,'CONTROLE GERAL'!$F$11:$F$4993,$B44,'CONTROLE GERAL'!$B$11:$B$4993,AF32)</f>
        <v>0</v>
      </c>
      <c r="AH44" s="81">
        <f>SUMIFS('CONTROLE GERAL'!$P$11:$P$4993,'CONTROLE GERAL'!$F$11:$F$4993,$B44,'CONTROLE GERAL'!$B$11:$B$4993,AF32)</f>
        <v>0</v>
      </c>
      <c r="AI44" s="82" t="e">
        <f>AG44/AH44</f>
        <v>#DIV/0!</v>
      </c>
      <c r="AJ44" s="83">
        <f>SUMIFS('CONTROLE GERAL'!$M$11:$M$4993,'CONTROLE GERAL'!$F$11:$F$4993,$B44,'CONTROLE GERAL'!$B$11:$B$4993,AF32)</f>
        <v>0</v>
      </c>
      <c r="AK44" s="83">
        <f>SUMIFS('CONTROLE GERAL'!$O$11:$O$4993,'CONTROLE GERAL'!$F$11:$F$4993,$B44,'CONTROLE GERAL'!$B$11:$B$4993,AF32)</f>
        <v>0</v>
      </c>
      <c r="AL44" s="83">
        <f>SUMIFS('CONTROLE GERAL'!$R$11:$R$4993,'CONTROLE GERAL'!$F$11:$F$4993,$B44,'CONTROLE GERAL'!$B$11:$B$4993,AF32)</f>
        <v>0</v>
      </c>
      <c r="AM44" s="83">
        <f>SUMIFS('CONTROLE GERAL'!$X$11:$X$4993,'CONTROLE GERAL'!$F$11:$F$4993,$B44,'CONTROLE GERAL'!$B$11:$B$4993,AF32)</f>
        <v>0</v>
      </c>
      <c r="AN44" s="71">
        <f t="shared" si="30"/>
        <v>0</v>
      </c>
    </row>
    <row r="45" spans="1:43" s="2" customFormat="1" x14ac:dyDescent="0.3"/>
  </sheetData>
  <mergeCells count="13">
    <mergeCell ref="C32:J32"/>
    <mergeCell ref="M32:T32"/>
    <mergeCell ref="W32:AD32"/>
    <mergeCell ref="AG32:AN32"/>
    <mergeCell ref="B2:AN2"/>
    <mergeCell ref="C4:J4"/>
    <mergeCell ref="M4:T4"/>
    <mergeCell ref="W4:AD4"/>
    <mergeCell ref="AG4:AN4"/>
    <mergeCell ref="C18:J18"/>
    <mergeCell ref="M18:T18"/>
    <mergeCell ref="W18:AD18"/>
    <mergeCell ref="AG18:AN18"/>
  </mergeCells>
  <conditionalFormatting sqref="J6:J16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T6:T1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T34:T44 J34:J44 T20:T30 J20:J3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AN34:AN44 AD34:AD44 AN20:AN30 AD20:AD30 AN6:AN16 AD6:AD16">
    <cfRule type="cellIs" dxfId="1" priority="1" operator="lessThan">
      <formula>0</formula>
    </cfRule>
    <cfRule type="cellIs" dxfId="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CONTROLE GERAL</vt:lpstr>
      <vt:lpstr>GASTO MENSAL</vt:lpstr>
      <vt:lpstr>FROTA</vt:lpstr>
      <vt:lpstr>REG</vt:lpstr>
      <vt:lpstr>REGISTRO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Siqs</dc:creator>
  <cp:lastModifiedBy>Siqs</cp:lastModifiedBy>
  <dcterms:created xsi:type="dcterms:W3CDTF">2022-06-20T20:51:39Z</dcterms:created>
  <dcterms:modified xsi:type="dcterms:W3CDTF">2022-07-11T19:27:28Z</dcterms:modified>
</cp:coreProperties>
</file>